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hrisP\Desktop\Project Management Toolbox\"/>
    </mc:Choice>
  </mc:AlternateContent>
  <bookViews>
    <workbookView xWindow="0" yWindow="0" windowWidth="20496" windowHeight="7152"/>
  </bookViews>
  <sheets>
    <sheet name="Guidance Notes" sheetId="3" r:id="rId1"/>
    <sheet name="Risk assessment guidelines" sheetId="2" r:id="rId2"/>
    <sheet name="Risk register" sheetId="1" r:id="rId3"/>
  </sheets>
  <definedNames>
    <definedName name="_xlnm.Print_Titles" localSheetId="2">'Risk register'!$9:$10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1" l="1"/>
  <c r="F5" i="1"/>
  <c r="F6" i="1"/>
  <c r="F4" i="1"/>
  <c r="J70" i="1" l="1"/>
  <c r="J46" i="1"/>
  <c r="J34" i="1"/>
  <c r="J22" i="1"/>
  <c r="J40" i="1"/>
  <c r="J16" i="1"/>
  <c r="J52" i="1"/>
  <c r="J21" i="1"/>
  <c r="J27" i="1"/>
  <c r="J23" i="1"/>
  <c r="J55" i="1"/>
  <c r="I70" i="1"/>
  <c r="I69" i="1"/>
  <c r="J69" i="1" s="1"/>
  <c r="I68" i="1"/>
  <c r="J68" i="1" s="1"/>
  <c r="I67" i="1"/>
  <c r="J67" i="1" s="1"/>
  <c r="I66" i="1"/>
  <c r="J66" i="1" s="1"/>
  <c r="I65" i="1"/>
  <c r="J65" i="1" s="1"/>
  <c r="I64" i="1"/>
  <c r="J64" i="1" s="1"/>
  <c r="I63" i="1"/>
  <c r="J63" i="1" s="1"/>
  <c r="I62" i="1"/>
  <c r="J62" i="1" s="1"/>
  <c r="I61" i="1"/>
  <c r="J61" i="1" s="1"/>
  <c r="I60" i="1"/>
  <c r="J60" i="1" s="1"/>
  <c r="I59" i="1"/>
  <c r="J59" i="1" s="1"/>
  <c r="I58" i="1"/>
  <c r="J58" i="1" s="1"/>
  <c r="I57" i="1"/>
  <c r="J57" i="1" s="1"/>
  <c r="I56" i="1"/>
  <c r="J56" i="1" s="1"/>
  <c r="I55" i="1"/>
  <c r="I54" i="1"/>
  <c r="J54" i="1" s="1"/>
  <c r="I53" i="1"/>
  <c r="J53" i="1" s="1"/>
  <c r="I52" i="1"/>
  <c r="I51" i="1"/>
  <c r="J51" i="1" s="1"/>
  <c r="I50" i="1"/>
  <c r="J50" i="1" s="1"/>
  <c r="I49" i="1"/>
  <c r="J49" i="1" s="1"/>
  <c r="I48" i="1"/>
  <c r="J48" i="1" s="1"/>
  <c r="I47" i="1"/>
  <c r="J47" i="1" s="1"/>
  <c r="I46" i="1"/>
  <c r="I45" i="1"/>
  <c r="J45" i="1" s="1"/>
  <c r="I44" i="1"/>
  <c r="J44" i="1" s="1"/>
  <c r="I43" i="1"/>
  <c r="J43" i="1" s="1"/>
  <c r="I42" i="1"/>
  <c r="J42" i="1" s="1"/>
  <c r="I41" i="1"/>
  <c r="J41" i="1" s="1"/>
  <c r="I40" i="1"/>
  <c r="I39" i="1"/>
  <c r="J39" i="1" s="1"/>
  <c r="I38" i="1"/>
  <c r="J38" i="1" s="1"/>
  <c r="I37" i="1"/>
  <c r="J37" i="1" s="1"/>
  <c r="I36" i="1"/>
  <c r="J36" i="1" s="1"/>
  <c r="I35" i="1"/>
  <c r="J35" i="1" s="1"/>
  <c r="I34" i="1"/>
  <c r="I33" i="1"/>
  <c r="J33" i="1" s="1"/>
  <c r="I32" i="1"/>
  <c r="J32" i="1" s="1"/>
  <c r="I31" i="1"/>
  <c r="J31" i="1" s="1"/>
  <c r="I30" i="1"/>
  <c r="J30" i="1" s="1"/>
  <c r="I29" i="1"/>
  <c r="J29" i="1" s="1"/>
  <c r="I28" i="1"/>
  <c r="J28" i="1" s="1"/>
  <c r="I27" i="1"/>
  <c r="I26" i="1"/>
  <c r="J26" i="1" s="1"/>
  <c r="I25" i="1"/>
  <c r="J25" i="1" s="1"/>
  <c r="I24" i="1"/>
  <c r="J24" i="1" s="1"/>
  <c r="I23" i="1"/>
  <c r="I22" i="1"/>
  <c r="I21" i="1"/>
  <c r="I20" i="1"/>
  <c r="J20" i="1" s="1"/>
  <c r="I19" i="1"/>
  <c r="J19" i="1" s="1"/>
  <c r="A15" i="1"/>
  <c r="A19" i="1" s="1"/>
  <c r="A23" i="1" s="1"/>
  <c r="A27" i="1" s="1"/>
  <c r="A31" i="1" s="1"/>
  <c r="A35" i="1" s="1"/>
  <c r="A39" i="1" s="1"/>
  <c r="A43" i="1" s="1"/>
  <c r="A47" i="1" s="1"/>
  <c r="A51" i="1" s="1"/>
  <c r="A55" i="1" s="1"/>
  <c r="A59" i="1" s="1"/>
  <c r="A63" i="1" s="1"/>
  <c r="A67" i="1" s="1"/>
  <c r="I18" i="1"/>
  <c r="J18" i="1" s="1"/>
  <c r="I17" i="1"/>
  <c r="J17" i="1" s="1"/>
  <c r="I16" i="1"/>
  <c r="I15" i="1"/>
  <c r="J15" i="1" s="1"/>
  <c r="I11" i="1" l="1"/>
  <c r="J11" i="1" s="1"/>
  <c r="Q11" i="1" l="1"/>
  <c r="I12" i="1"/>
  <c r="J12" i="1" s="1"/>
  <c r="I13" i="1"/>
  <c r="J13" i="1" s="1"/>
  <c r="I14" i="1"/>
  <c r="J14" i="1" s="1"/>
</calcChain>
</file>

<file path=xl/sharedStrings.xml><?xml version="1.0" encoding="utf-8"?>
<sst xmlns="http://schemas.openxmlformats.org/spreadsheetml/2006/main" count="196" uniqueCount="129">
  <si>
    <t>Risk description</t>
  </si>
  <si>
    <t>Risk score</t>
  </si>
  <si>
    <t>Mitigation</t>
  </si>
  <si>
    <t>Above appetite?</t>
  </si>
  <si>
    <t>Impact</t>
  </si>
  <si>
    <t>Owner</t>
  </si>
  <si>
    <t>Reputation</t>
  </si>
  <si>
    <t>Engagement</t>
  </si>
  <si>
    <t>F</t>
  </si>
  <si>
    <t>R</t>
  </si>
  <si>
    <t>E</t>
  </si>
  <si>
    <t>O</t>
  </si>
  <si>
    <t>Group</t>
  </si>
  <si>
    <t>Score</t>
  </si>
  <si>
    <t>Likeli-hood</t>
  </si>
  <si>
    <t>Risk ID.</t>
  </si>
  <si>
    <t>Last updated:</t>
  </si>
  <si>
    <t>Risk score refers to current position</t>
  </si>
  <si>
    <t>&lt;Formula for adverse risk appetite</t>
  </si>
  <si>
    <t>&lt;Conditional formatting for adverse risk appetite</t>
  </si>
  <si>
    <t>Improvement actions</t>
  </si>
  <si>
    <t>Action</t>
  </si>
  <si>
    <t>Due Date</t>
  </si>
  <si>
    <t>Status</t>
  </si>
  <si>
    <t>&lt;Conditional formatting for status</t>
  </si>
  <si>
    <t>On track</t>
  </si>
  <si>
    <t>&lt;Status codes</t>
  </si>
  <si>
    <t>At risk</t>
  </si>
  <si>
    <t>Completed</t>
  </si>
  <si>
    <t>Overdue</t>
  </si>
  <si>
    <t>Updated by:</t>
  </si>
  <si>
    <t>Impact area</t>
  </si>
  <si>
    <t>Financial</t>
  </si>
  <si>
    <t>Short term loss of morale with poor performance of non-critical activities.</t>
  </si>
  <si>
    <t>Less than 3% of allocated budget.</t>
  </si>
  <si>
    <t>Between 3% - 5% of allocated budget.</t>
  </si>
  <si>
    <t>Between 5% and 7% of allocated budget.</t>
  </si>
  <si>
    <t>Between 7% and 10% of allocated budget.</t>
  </si>
  <si>
    <t>Greater than 10% of allocated budget.</t>
  </si>
  <si>
    <t>Minor damages but widespread.  Significant localised low level negative impact on the organisation's reputation / generates limited complaints.</t>
  </si>
  <si>
    <t>Has no negative impact on the organisationss reputation; no media interest.</t>
  </si>
  <si>
    <t>Minor damages in a limited area. May have localised, low level negative impact on the organisation's reputation / generates low level of complaints.</t>
  </si>
  <si>
    <t>Significant and irreparable damage to reputation.  Sustained negative publicity resulting in loss of confidence in the organisation.</t>
  </si>
  <si>
    <t>Operational</t>
  </si>
  <si>
    <t>Less than 1 months delay in delivery of projects.</t>
  </si>
  <si>
    <t>Little impact on the organisational strategy.</t>
  </si>
  <si>
    <t xml:space="preserve">Low level processes would need to be revised but the matter could be resolved.  </t>
  </si>
  <si>
    <t>Delay of 1-3 months in the delivery of projects.</t>
  </si>
  <si>
    <t>May have an impact on achieving organisational strategy but this could be resolved.</t>
  </si>
  <si>
    <t>Delay of 3-6 months in delivery of projects.</t>
  </si>
  <si>
    <t>Delay of 6-12 months delivery on projects.</t>
  </si>
  <si>
    <t>Fundamental organisational changes would need to be implemented.</t>
  </si>
  <si>
    <t>Delay of 1 year+ in delivery of projects.</t>
  </si>
  <si>
    <t>Has no impact on the day to day operation of the organisation.</t>
  </si>
  <si>
    <t>High negative impact on the organisation's reputation. Generates significant number of complaints.</t>
  </si>
  <si>
    <t>Minor disengagement. Effectiveness / Efficiency compromised with failures in non-critical activities.</t>
  </si>
  <si>
    <t>Effectiveness / efficiency compromised in some critical activities.</t>
  </si>
  <si>
    <t>Failures within some critical activities.</t>
  </si>
  <si>
    <t>Serious failings across most activities.</t>
  </si>
  <si>
    <t xml:space="preserve">A significant amount of work would be required to repair operational systems.  </t>
  </si>
  <si>
    <t>Would impact on the organisational strategic objectives.</t>
  </si>
  <si>
    <t>A significant amount of work would need to be done to resolve the matter.</t>
  </si>
  <si>
    <t>Would require a significant shift from organisational strategy.</t>
  </si>
  <si>
    <t>Would require a fundamental change in organisational strategic objectives.</t>
  </si>
  <si>
    <t>Liklihood Criteria</t>
  </si>
  <si>
    <t>&lt;5%</t>
  </si>
  <si>
    <t>Very Low likelihood the risk will occur</t>
  </si>
  <si>
    <t>Risk would occur less than once in 25 years</t>
  </si>
  <si>
    <t>5 – 20%</t>
  </si>
  <si>
    <t>Low likelihood the risk will occur</t>
  </si>
  <si>
    <t>Risk would occur between once in 25 years or up to once in 5 years</t>
  </si>
  <si>
    <t>21 – 50%</t>
  </si>
  <si>
    <t>Medium likelihood the risk will occur</t>
  </si>
  <si>
    <t>Risk would occur between once in 5 years to just less than once a year</t>
  </si>
  <si>
    <t>51 – 75%</t>
  </si>
  <si>
    <t>High likelihood the risk will occur</t>
  </si>
  <si>
    <t>Risk would occur between 1 and 5 times a year</t>
  </si>
  <si>
    <t>&gt;75%</t>
  </si>
  <si>
    <t>Very High likelihood the risk will occur</t>
  </si>
  <si>
    <t>Risk would occur 5 times a year or more</t>
  </si>
  <si>
    <t>%</t>
  </si>
  <si>
    <t>Liklihood level</t>
  </si>
  <si>
    <t>Frequency of occurance</t>
  </si>
  <si>
    <r>
      <rPr>
        <b/>
        <i/>
        <sz val="11"/>
        <color theme="1"/>
        <rFont val="Arial"/>
        <family val="2"/>
      </rPr>
      <t>F</t>
    </r>
    <r>
      <rPr>
        <i/>
        <sz val="11"/>
        <color theme="1"/>
        <rFont val="Arial"/>
        <family val="2"/>
      </rPr>
      <t>: Finance</t>
    </r>
  </si>
  <si>
    <r>
      <rPr>
        <b/>
        <i/>
        <sz val="11"/>
        <color theme="1"/>
        <rFont val="Arial"/>
        <family val="2"/>
      </rPr>
      <t>R</t>
    </r>
    <r>
      <rPr>
        <i/>
        <sz val="11"/>
        <color theme="1"/>
        <rFont val="Arial"/>
        <family val="2"/>
      </rPr>
      <t>: Reputation</t>
    </r>
  </si>
  <si>
    <r>
      <rPr>
        <b/>
        <i/>
        <sz val="11"/>
        <color theme="1"/>
        <rFont val="Arial"/>
        <family val="2"/>
      </rPr>
      <t>E</t>
    </r>
    <r>
      <rPr>
        <i/>
        <sz val="11"/>
        <color theme="1"/>
        <rFont val="Arial"/>
        <family val="2"/>
      </rPr>
      <t>: Engagement</t>
    </r>
  </si>
  <si>
    <r>
      <rPr>
        <b/>
        <i/>
        <sz val="11"/>
        <color theme="1"/>
        <rFont val="Arial"/>
        <family val="2"/>
      </rPr>
      <t>O</t>
    </r>
    <r>
      <rPr>
        <i/>
        <sz val="11"/>
        <color theme="1"/>
        <rFont val="Arial"/>
        <family val="2"/>
      </rPr>
      <t>: Operations</t>
    </r>
  </si>
  <si>
    <t>RISK APPETITE LEVELS</t>
  </si>
  <si>
    <t>Cautious</t>
  </si>
  <si>
    <t>Adverse</t>
  </si>
  <si>
    <t>Open</t>
  </si>
  <si>
    <t>Select level</t>
  </si>
  <si>
    <t>Risk Appetite</t>
  </si>
  <si>
    <t xml:space="preserve">In the pursuit of objectives the organisation is willing to accept opportunities that have a high inherent risk and may result may result in significant financial gain or loss. </t>
  </si>
  <si>
    <t>Reputation and
Engagement</t>
  </si>
  <si>
    <t>In the pursuit of objectives, the organisation will only accept risks which do not result in any financial loss.</t>
  </si>
  <si>
    <t xml:space="preserve">In the pursuit of objectives the organisation is willing to accept, in some circumstances, risks that may result in some financial loss.  </t>
  </si>
  <si>
    <t>The organisation wants to be well respected within the community.  It will not accept any negative impact on reputation with any of its key stakeholders and will only tolerate minimum exposure.</t>
  </si>
  <si>
    <t>The organisation wants to be well respected within the community.  It will only tolerate low to moderate exposure that may result in negative impact on reputation and stakeholder relationships and is easily recoverable.</t>
  </si>
  <si>
    <t>The organisation wants to be well respected within the community and is willing to accept extensive and prolonged negative exposure to support high risk plans.</t>
  </si>
  <si>
    <t xml:space="preserve">The organisation will only tolerate activity with a low to moderate impact on operations. </t>
  </si>
  <si>
    <t>The organisation does not expect any negative impact on operationals.</t>
  </si>
  <si>
    <t>The organisation is willing to accept a moderate to high level of impact on operations.</t>
  </si>
  <si>
    <t>Project Risk register</t>
  </si>
  <si>
    <t>PROJECT TITLE</t>
  </si>
  <si>
    <t>Use this form to record the assess the risks your project faces.</t>
  </si>
  <si>
    <t>Key current risks should be reported to the board using the Project Highlight report.</t>
  </si>
  <si>
    <t>This template has been produced by the Diocese of Bristol as part of its Project Planning Guide</t>
  </si>
  <si>
    <t>Risk Regisster</t>
  </si>
  <si>
    <t>Use this spreadsheet to record any risks identified for your project and to consider how you might mitigate against these.</t>
  </si>
  <si>
    <t>Begin by reviewing the Risk assessment guidelines and refer to this as you complete the spreadsheet.</t>
  </si>
  <si>
    <t>Explain what the IMPACT would be if this risk occurred.</t>
  </si>
  <si>
    <t>Explain the steps you will take to MITIGATE this risk from occuring and negatively impacting your project.</t>
  </si>
  <si>
    <t>State who will OWN that risk and be responsible for monitoring it and ensuring that the mitigating actions are carried out.</t>
  </si>
  <si>
    <t>For each identified risk complete the RISK DESCRIPTION.</t>
  </si>
  <si>
    <t>Enter the PROJECT TITLE to the top of the spreadsheet.</t>
  </si>
  <si>
    <t>At the top of the spreadsheet choose a RISK APPETITE level for each category of risk.</t>
  </si>
  <si>
    <t>Enter an IMPACT score for each category of risk for each identified risk.</t>
  </si>
  <si>
    <t>This should be your assessment of what the IMPACT would be should this risk occur.</t>
  </si>
  <si>
    <t>Enter a LIKLIHOOD score for each category of risk for each identified risk.</t>
  </si>
  <si>
    <t>This should be your assessment of how likely it is that this risk should occur.</t>
  </si>
  <si>
    <t>Having assessed each risk, where appropriate consider what ACTION you might take to improve the assessed situation.</t>
  </si>
  <si>
    <t>Explain what the ACTION will be.</t>
  </si>
  <si>
    <t>Identify who will OWN that action to ensure it happens.</t>
  </si>
  <si>
    <t>Identify a DATE by which that action should take place.</t>
  </si>
  <si>
    <t>For review and monitoring purposes choose from the drop down menu how ON TRACK that action is.</t>
  </si>
  <si>
    <t>Sheets within this spreadsheet have been ‘Protected’ to restrict the accidental damaging of formulas and formatting within the template.</t>
  </si>
  <si>
    <t>The password to unlock this is ‘1234’. (Click 'Review', then 'Unprotect Sheet')</t>
  </si>
  <si>
    <t>Please do feel free to adjust the template as necessary to meet the needs of your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</si>
</sst>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sz val="11"/>
      <color theme="1"/>
      <name val="Arial"/>
      <family val="2"/>
    </font>
    <font>
      <sz val="10"/>
      <color theme="1"/>
      <name val="Arial"/>
      <family val="2"/>
    </font>
    <font>
      <b/>
      <sz val="11"/>
      <color theme="1"/>
      <name val="Arial"/>
      <family val="2"/>
    </font>
    <font>
      <sz val="9"/>
      <color theme="1"/>
      <name val="Arial"/>
      <family val="2"/>
    </font>
    <font>
      <b/>
      <sz val="7"/>
      <color theme="1"/>
      <name val="Arial"/>
      <family val="2"/>
    </font>
    <font>
      <b/>
      <sz val="10"/>
      <color theme="1"/>
      <name val="Arial"/>
      <family val="2"/>
    </font>
    <font>
      <i/>
      <sz val="11"/>
      <color theme="1"/>
      <name val="Arial"/>
      <family val="2"/>
    </font>
    <font>
      <b/>
      <sz val="16"/>
      <color theme="1"/>
      <name val="Gill Sans MT"/>
      <family val="2"/>
    </font>
    <font>
      <b/>
      <i/>
      <sz val="11"/>
      <color theme="1"/>
      <name val="Arial"/>
      <family val="2"/>
    </font>
    <font>
      <sz val="10"/>
      <color theme="1"/>
      <name val="Calibri"/>
      <family val="2"/>
      <scheme val="minor"/>
    </font>
    <font>
      <i/>
      <sz val="9"/>
      <color theme="1"/>
      <name val="Arial"/>
      <family val="2"/>
    </font>
    <font>
      <b/>
      <sz val="12"/>
      <color theme="1"/>
      <name val="Arial"/>
      <family val="2"/>
    </font>
    <font>
      <b/>
      <sz val="11"/>
      <color theme="1"/>
      <name val="Calibri"/>
      <family val="2"/>
      <scheme val="minor"/>
    </font>
    <font>
      <sz val="11"/>
      <color theme="0"/>
      <name val="Arial"/>
      <family val="2"/>
    </font>
    <font>
      <b/>
      <sz val="11"/>
      <color theme="0"/>
      <name val="Arial"/>
      <family val="2"/>
    </font>
    <font>
      <i/>
      <sz val="11"/>
      <color theme="0"/>
      <name val="Arial"/>
      <family val="2"/>
    </font>
    <font>
      <b/>
      <sz val="10"/>
      <color theme="1"/>
      <name val="Calibri"/>
      <family val="2"/>
      <scheme val="minor"/>
    </font>
    <font>
      <b/>
      <sz val="14"/>
      <color theme="1"/>
      <name val="Gill Sans MT"/>
      <family val="2"/>
    </font>
    <font>
      <i/>
      <sz val="11"/>
      <color theme="1"/>
      <name val="Calibri"/>
      <family val="2"/>
      <scheme val="minor"/>
    </font>
    <font>
      <b/>
      <sz val="10"/>
      <color rgb="FF212120"/>
      <name val="Arial"/>
      <family val="2"/>
    </font>
    <font>
      <sz val="10"/>
      <color theme="1" tint="0.249977111117893"/>
      <name val="Calibri"/>
      <family val="2"/>
      <scheme val="minor"/>
    </font>
  </fonts>
  <fills count="5">
    <fill>
      <patternFill patternType="none"/>
    </fill>
    <fill>
      <patternFill patternType="gray125"/>
    </fill>
    <fill>
      <patternFill patternType="solid">
        <fgColor theme="2" tint="-9.9978637043366805E-2"/>
        <bgColor indexed="64"/>
      </patternFill>
    </fill>
    <fill>
      <patternFill patternType="solid">
        <fgColor theme="2" tint="-0.249977111117893"/>
        <bgColor indexed="64"/>
      </patternFill>
    </fill>
    <fill>
      <patternFill patternType="solid">
        <fgColor rgb="FFD2DEE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1">
    <xf numFmtId="0" fontId="0" fillId="0" borderId="0"/>
  </cellStyleXfs>
  <cellXfs count="79">
    <xf numFmtId="0" fontId="0" fillId="0" borderId="0" xfId="0"/>
    <xf numFmtId="0" fontId="1" fillId="0" borderId="0" xfId="0" applyFont="1"/>
    <xf numFmtId="0" fontId="1" fillId="0" borderId="1" xfId="0" applyFont="1" applyBorder="1" applyAlignment="1">
      <alignment horizontal="center" vertical="center"/>
    </xf>
    <xf numFmtId="0" fontId="1" fillId="0" borderId="0" xfId="0" applyFont="1" applyAlignment="1">
      <alignment wrapText="1"/>
    </xf>
    <xf numFmtId="0" fontId="1" fillId="0" borderId="1" xfId="0" applyFont="1" applyBorder="1" applyAlignment="1" applyProtection="1">
      <alignment horizontal="center" vertical="center"/>
      <protection locked="0"/>
    </xf>
    <xf numFmtId="0" fontId="10" fillId="0" borderId="0" xfId="0" applyFont="1"/>
    <xf numFmtId="0" fontId="4" fillId="0" borderId="5" xfId="0" applyFont="1" applyBorder="1" applyAlignment="1">
      <alignment vertical="center" wrapText="1"/>
    </xf>
    <xf numFmtId="0" fontId="4" fillId="0" borderId="7" xfId="0" applyFont="1" applyBorder="1" applyAlignment="1">
      <alignment vertical="center" wrapText="1"/>
    </xf>
    <xf numFmtId="0" fontId="4" fillId="0" borderId="9" xfId="0" applyFont="1" applyBorder="1" applyAlignment="1">
      <alignment vertical="center" wrapText="1"/>
    </xf>
    <xf numFmtId="0" fontId="11" fillId="0" borderId="7" xfId="0" applyFont="1" applyBorder="1" applyAlignment="1">
      <alignment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4" fillId="0" borderId="6" xfId="0" applyFont="1" applyBorder="1" applyAlignment="1">
      <alignment vertical="center" wrapText="1"/>
    </xf>
    <xf numFmtId="0" fontId="4" fillId="0" borderId="4" xfId="0" applyFont="1" applyBorder="1" applyAlignment="1">
      <alignment vertical="center" wrapText="1"/>
    </xf>
    <xf numFmtId="0" fontId="12" fillId="3" borderId="2" xfId="0" applyFont="1" applyFill="1" applyBorder="1" applyAlignment="1">
      <alignment horizontal="center" vertical="center" wrapText="1"/>
    </xf>
    <xf numFmtId="0" fontId="7" fillId="0" borderId="0" xfId="0" applyFont="1" applyBorder="1" applyAlignment="1">
      <alignment horizontal="right"/>
    </xf>
    <xf numFmtId="0" fontId="1" fillId="0" borderId="0" xfId="0" applyFont="1" applyAlignment="1">
      <alignment horizontal="center"/>
    </xf>
    <xf numFmtId="0" fontId="15" fillId="0" borderId="0" xfId="0" applyFont="1" applyBorder="1" applyAlignment="1">
      <alignment horizontal="center" vertical="center"/>
    </xf>
    <xf numFmtId="0" fontId="14" fillId="0" borderId="0" xfId="0" applyFont="1"/>
    <xf numFmtId="0" fontId="7" fillId="0" borderId="0" xfId="0" applyFont="1" applyAlignment="1" applyProtection="1">
      <alignment horizontal="center"/>
      <protection locked="0"/>
    </xf>
    <xf numFmtId="0" fontId="6" fillId="0" borderId="2" xfId="0" applyFont="1" applyBorder="1" applyAlignment="1">
      <alignment vertical="center" wrapText="1"/>
    </xf>
    <xf numFmtId="0" fontId="17" fillId="0" borderId="2" xfId="0" applyFont="1" applyBorder="1" applyAlignment="1">
      <alignment vertical="center"/>
    </xf>
    <xf numFmtId="0" fontId="17" fillId="0" borderId="0" xfId="0" applyFont="1"/>
    <xf numFmtId="0" fontId="13" fillId="0" borderId="0" xfId="0" applyFont="1"/>
    <xf numFmtId="0" fontId="6" fillId="2" borderId="3" xfId="0" applyFont="1" applyFill="1" applyBorder="1" applyAlignment="1">
      <alignment horizontal="center" vertical="center" wrapText="1"/>
    </xf>
    <xf numFmtId="0" fontId="6" fillId="0" borderId="8" xfId="0" applyFont="1" applyBorder="1" applyAlignment="1">
      <alignment vertical="center" wrapText="1"/>
    </xf>
    <xf numFmtId="0" fontId="17" fillId="0" borderId="6" xfId="0" applyFont="1" applyBorder="1" applyAlignment="1">
      <alignment vertical="center"/>
    </xf>
    <xf numFmtId="0" fontId="17" fillId="0" borderId="4" xfId="0" applyFont="1" applyBorder="1" applyAlignment="1">
      <alignment vertical="center"/>
    </xf>
    <xf numFmtId="0" fontId="6" fillId="0" borderId="4" xfId="0" applyFont="1" applyBorder="1" applyAlignment="1">
      <alignment vertical="center" wrapText="1"/>
    </xf>
    <xf numFmtId="0" fontId="17" fillId="0" borderId="2" xfId="0" applyFont="1" applyBorder="1" applyAlignment="1">
      <alignment vertical="center" wrapText="1"/>
    </xf>
    <xf numFmtId="0" fontId="9" fillId="0" borderId="0" xfId="0" applyFont="1" applyBorder="1" applyAlignment="1">
      <alignment horizontal="left"/>
    </xf>
    <xf numFmtId="0" fontId="1" fillId="0" borderId="0" xfId="0" applyFont="1" applyBorder="1"/>
    <xf numFmtId="0" fontId="1" fillId="0" borderId="0" xfId="0" applyFont="1" applyBorder="1" applyAlignment="1">
      <alignment wrapText="1"/>
    </xf>
    <xf numFmtId="14" fontId="1" fillId="0" borderId="0" xfId="0" applyNumberFormat="1" applyFont="1" applyBorder="1" applyAlignment="1" applyProtection="1">
      <alignment horizontal="left"/>
      <protection locked="0"/>
    </xf>
    <xf numFmtId="0" fontId="16" fillId="0" borderId="0" xfId="0" applyFont="1" applyBorder="1"/>
    <xf numFmtId="0" fontId="14" fillId="0" borderId="0" xfId="0" applyFont="1" applyBorder="1"/>
    <xf numFmtId="0" fontId="1" fillId="0" borderId="0" xfId="0" applyFont="1" applyAlignment="1" applyProtection="1">
      <alignment horizontal="left" vertical="center"/>
      <protection locked="0"/>
    </xf>
    <xf numFmtId="0" fontId="7" fillId="0" borderId="0" xfId="0" applyFont="1" applyAlignment="1" applyProtection="1">
      <alignment horizontal="left" vertical="center"/>
      <protection locked="0"/>
    </xf>
    <xf numFmtId="0" fontId="1" fillId="0" borderId="0" xfId="0" applyFont="1" applyProtection="1"/>
    <xf numFmtId="0" fontId="1" fillId="0" borderId="0" xfId="0" applyFont="1" applyAlignment="1" applyProtection="1">
      <alignment horizontal="left"/>
    </xf>
    <xf numFmtId="0" fontId="6" fillId="4" borderId="11" xfId="0" applyFont="1" applyFill="1" applyBorder="1" applyAlignment="1">
      <alignment horizontal="center"/>
    </xf>
    <xf numFmtId="0" fontId="6" fillId="4" borderId="11" xfId="0" applyFont="1" applyFill="1" applyBorder="1" applyAlignment="1">
      <alignment horizontal="center" wrapText="1"/>
    </xf>
    <xf numFmtId="0" fontId="1" fillId="0" borderId="11" xfId="0" applyFont="1" applyBorder="1" applyAlignment="1">
      <alignment horizontal="center" vertical="center"/>
    </xf>
    <xf numFmtId="1" fontId="1" fillId="0" borderId="11" xfId="0" applyNumberFormat="1" applyFont="1" applyBorder="1" applyAlignment="1" applyProtection="1">
      <alignment horizontal="center" vertical="center"/>
      <protection locked="0"/>
    </xf>
    <xf numFmtId="0" fontId="4" fillId="0" borderId="11" xfId="0" applyFont="1" applyBorder="1" applyAlignment="1" applyProtection="1">
      <alignment horizontal="left" vertical="center" wrapText="1"/>
      <protection locked="0"/>
    </xf>
    <xf numFmtId="0" fontId="2" fillId="0" borderId="11" xfId="0" applyFont="1" applyBorder="1" applyAlignment="1" applyProtection="1">
      <alignment horizontal="center" vertical="center"/>
      <protection locked="0"/>
    </xf>
    <xf numFmtId="14" fontId="2" fillId="0" borderId="11" xfId="0" applyNumberFormat="1"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8" fillId="0" borderId="0" xfId="0" applyFont="1" applyAlignment="1">
      <alignment horizontal="left"/>
    </xf>
    <xf numFmtId="0" fontId="19" fillId="0" borderId="0" xfId="0" applyFont="1" applyAlignment="1">
      <alignment horizontal="left"/>
    </xf>
    <xf numFmtId="0" fontId="20" fillId="0" borderId="0" xfId="0" applyFont="1" applyAlignment="1">
      <alignment horizontal="left"/>
    </xf>
    <xf numFmtId="0" fontId="0" fillId="0" borderId="0" xfId="0" applyAlignment="1">
      <alignment horizontal="center"/>
    </xf>
    <xf numFmtId="0" fontId="19" fillId="0" borderId="0" xfId="0" applyFont="1"/>
    <xf numFmtId="0" fontId="0" fillId="0" borderId="0" xfId="0" applyFont="1"/>
    <xf numFmtId="0" fontId="4" fillId="0" borderId="10" xfId="0" applyFont="1" applyBorder="1" applyAlignment="1">
      <alignment horizontal="left" vertical="top" wrapText="1"/>
    </xf>
    <xf numFmtId="0" fontId="4" fillId="0" borderId="3" xfId="0" applyFont="1" applyBorder="1" applyAlignment="1">
      <alignment horizontal="left" vertical="top" wrapText="1"/>
    </xf>
    <xf numFmtId="0" fontId="6" fillId="0" borderId="8" xfId="0" applyFont="1" applyBorder="1" applyAlignment="1">
      <alignment horizontal="left" vertical="center" wrapText="1"/>
    </xf>
    <xf numFmtId="0" fontId="6" fillId="0" borderId="6" xfId="0" applyFont="1" applyBorder="1" applyAlignment="1">
      <alignment horizontal="left" vertical="center" wrapText="1"/>
    </xf>
    <xf numFmtId="0" fontId="6" fillId="0" borderId="4" xfId="0" applyFont="1" applyBorder="1" applyAlignment="1">
      <alignment horizontal="left" vertical="center" wrapText="1"/>
    </xf>
    <xf numFmtId="0" fontId="6" fillId="2" borderId="10"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3" fillId="4" borderId="11" xfId="0" applyFont="1" applyFill="1" applyBorder="1" applyAlignment="1">
      <alignment horizontal="center"/>
    </xf>
    <xf numFmtId="0" fontId="3" fillId="0" borderId="0" xfId="0" applyFont="1" applyBorder="1" applyAlignment="1">
      <alignment horizontal="right"/>
    </xf>
    <xf numFmtId="0" fontId="11" fillId="0" borderId="0" xfId="0" applyFont="1" applyBorder="1" applyAlignment="1">
      <alignment horizontal="right" wrapText="1"/>
    </xf>
    <xf numFmtId="0" fontId="1" fillId="0" borderId="0" xfId="0" applyFont="1" applyBorder="1" applyAlignment="1" applyProtection="1">
      <alignment horizontal="left"/>
      <protection locked="0"/>
    </xf>
    <xf numFmtId="0" fontId="2" fillId="0" borderId="11" xfId="0" applyFont="1" applyBorder="1" applyAlignment="1" applyProtection="1">
      <alignment horizontal="left" vertical="top" wrapText="1"/>
      <protection locked="0"/>
    </xf>
    <xf numFmtId="0" fontId="3" fillId="0" borderId="0" xfId="0" applyFont="1" applyBorder="1" applyAlignment="1">
      <alignment horizontal="center"/>
    </xf>
    <xf numFmtId="0" fontId="1" fillId="0" borderId="0" xfId="0" applyFont="1" applyBorder="1" applyAlignment="1">
      <alignment horizontal="left"/>
    </xf>
    <xf numFmtId="0" fontId="5" fillId="4" borderId="11" xfId="0" applyFont="1" applyFill="1" applyBorder="1" applyAlignment="1">
      <alignment horizontal="center" wrapText="1"/>
    </xf>
    <xf numFmtId="0" fontId="3" fillId="4" borderId="11" xfId="0" applyFont="1" applyFill="1" applyBorder="1" applyAlignment="1">
      <alignment horizontal="center" wrapText="1"/>
    </xf>
    <xf numFmtId="0" fontId="2" fillId="0" borderId="11" xfId="0" applyFont="1" applyBorder="1" applyAlignment="1" applyProtection="1">
      <alignment horizontal="center" vertical="center" wrapText="1"/>
      <protection locked="0"/>
    </xf>
    <xf numFmtId="0" fontId="8" fillId="0" borderId="0" xfId="0" applyFont="1" applyBorder="1" applyAlignment="1">
      <alignment horizontal="left"/>
    </xf>
    <xf numFmtId="0" fontId="3" fillId="4" borderId="11" xfId="0" applyFont="1" applyFill="1" applyBorder="1" applyAlignment="1">
      <alignment horizontal="center" vertical="center"/>
    </xf>
    <xf numFmtId="0" fontId="1" fillId="0" borderId="0" xfId="0" applyFont="1" applyBorder="1" applyAlignment="1">
      <alignment horizontal="right"/>
    </xf>
    <xf numFmtId="0" fontId="6" fillId="4" borderId="11" xfId="0" applyFont="1" applyFill="1" applyBorder="1" applyAlignment="1">
      <alignment horizontal="center" vertical="center" wrapText="1"/>
    </xf>
    <xf numFmtId="0" fontId="2" fillId="0" borderId="11" xfId="0" applyFont="1" applyBorder="1" applyAlignment="1">
      <alignment horizontal="center" vertical="center" wrapText="1"/>
    </xf>
    <xf numFmtId="0" fontId="1" fillId="0" borderId="0" xfId="0" applyFont="1" applyAlignment="1">
      <alignment horizontal="right"/>
    </xf>
    <xf numFmtId="0" fontId="21" fillId="0" borderId="0" xfId="0" applyFont="1" applyAlignment="1">
      <alignment horizontal="left" vertical="center"/>
    </xf>
    <xf numFmtId="0" fontId="21" fillId="0" borderId="0" xfId="0" applyFont="1" applyAlignment="1">
      <alignment horizontal="left"/>
    </xf>
  </cellXfs>
  <cellStyles count="1">
    <cellStyle name="Normal" xfId="0" builtinId="0"/>
  </cellStyles>
  <dxfs count="37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C0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92D050"/>
        </patternFill>
      </fill>
    </dxf>
    <dxf>
      <font>
        <color theme="0"/>
      </font>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C0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92D050"/>
        </patternFill>
      </fill>
    </dxf>
    <dxf>
      <font>
        <color theme="0"/>
      </font>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C0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92D050"/>
        </patternFill>
      </fill>
    </dxf>
    <dxf>
      <font>
        <color theme="0"/>
      </font>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C0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92D050"/>
        </patternFill>
      </fill>
    </dxf>
    <dxf>
      <font>
        <color theme="0"/>
      </font>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C0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92D050"/>
        </patternFill>
      </fill>
    </dxf>
    <dxf>
      <font>
        <color theme="0"/>
      </font>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C0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92D050"/>
        </patternFill>
      </fill>
    </dxf>
    <dxf>
      <font>
        <color theme="0"/>
      </font>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C0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92D050"/>
        </patternFill>
      </fill>
    </dxf>
    <dxf>
      <font>
        <color theme="0"/>
      </font>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C0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92D050"/>
        </patternFill>
      </fill>
    </dxf>
    <dxf>
      <font>
        <color theme="0"/>
      </font>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C0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92D050"/>
        </patternFill>
      </fill>
    </dxf>
    <dxf>
      <font>
        <color theme="0"/>
      </font>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C0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92D050"/>
        </patternFill>
      </fill>
    </dxf>
    <dxf>
      <font>
        <color theme="0"/>
      </font>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C0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92D050"/>
        </patternFill>
      </fill>
    </dxf>
    <dxf>
      <font>
        <color theme="0"/>
      </font>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C0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92D050"/>
        </patternFill>
      </fill>
    </dxf>
    <dxf>
      <font>
        <color theme="0"/>
      </font>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C0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92D050"/>
        </patternFill>
      </fill>
    </dxf>
    <dxf>
      <font>
        <color theme="0"/>
      </font>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C0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92D050"/>
        </patternFill>
      </fill>
    </dxf>
    <dxf>
      <font>
        <color theme="0"/>
      </font>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dxf>
    <dxf>
      <fill>
        <patternFill>
          <bgColor rgb="FFFFFF00"/>
        </patternFill>
      </fill>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ont>
        <color theme="0"/>
      </font>
      <fill>
        <patternFill>
          <bgColor rgb="FFFF0000"/>
        </patternFill>
      </fill>
    </dxf>
    <dxf>
      <font>
        <color theme="0"/>
      </font>
      <fill>
        <patternFill>
          <bgColor rgb="FF008000"/>
        </patternFill>
      </fill>
    </dxf>
    <dxf>
      <fill>
        <patternFill>
          <bgColor rgb="FFFFFF00"/>
        </patternFill>
      </fill>
    </dxf>
    <dxf>
      <fill>
        <patternFill>
          <bgColor rgb="FF92D050"/>
        </patternFill>
      </fill>
    </dxf>
    <dxf>
      <fill>
        <patternFill>
          <bgColor rgb="FFFFFF00"/>
        </patternFill>
      </fill>
    </dxf>
    <dxf>
      <font>
        <color theme="0"/>
      </font>
      <fill>
        <patternFill>
          <bgColor rgb="FFC0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92D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C000"/>
        </patternFill>
      </fill>
    </dxf>
    <dxf>
      <fill>
        <patternFill>
          <bgColor rgb="FFFFFF00"/>
        </patternFill>
      </fill>
    </dxf>
    <dxf>
      <fill>
        <patternFill>
          <bgColor rgb="FF92D050"/>
        </patternFill>
      </fill>
    </dxf>
  </dxfs>
  <tableStyles count="0" defaultTableStyle="TableStyleMedium2" defaultPivotStyle="PivotStyleLight16"/>
  <colors>
    <mruColors>
      <color rgb="FFD2DE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20</xdr:row>
      <xdr:rowOff>0</xdr:rowOff>
    </xdr:from>
    <xdr:to>
      <xdr:col>7</xdr:col>
      <xdr:colOff>1295400</xdr:colOff>
      <xdr:row>35</xdr:row>
      <xdr:rowOff>94488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8717280"/>
          <a:ext cx="9570720" cy="28376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9"/>
  <sheetViews>
    <sheetView showGridLines="0" tabSelected="1" workbookViewId="0">
      <selection activeCell="A2" sqref="A2"/>
    </sheetView>
  </sheetViews>
  <sheetFormatPr defaultRowHeight="14.4" x14ac:dyDescent="0.3"/>
  <cols>
    <col min="2" max="2" width="5" style="51" customWidth="1"/>
    <col min="3" max="3" width="81.44140625" customWidth="1"/>
  </cols>
  <sheetData>
    <row r="2" spans="2:3" ht="21.6" x14ac:dyDescent="0.55000000000000004">
      <c r="B2" s="48" t="s">
        <v>108</v>
      </c>
    </row>
    <row r="3" spans="2:3" x14ac:dyDescent="0.3">
      <c r="B3" s="49" t="s">
        <v>107</v>
      </c>
    </row>
    <row r="5" spans="2:3" x14ac:dyDescent="0.3">
      <c r="B5" s="50" t="s">
        <v>109</v>
      </c>
    </row>
    <row r="7" spans="2:3" x14ac:dyDescent="0.3">
      <c r="B7" s="51">
        <v>1</v>
      </c>
      <c r="C7" t="s">
        <v>110</v>
      </c>
    </row>
    <row r="8" spans="2:3" x14ac:dyDescent="0.3">
      <c r="B8" s="51">
        <v>2</v>
      </c>
      <c r="C8" t="s">
        <v>115</v>
      </c>
    </row>
    <row r="9" spans="2:3" x14ac:dyDescent="0.3">
      <c r="B9" s="51">
        <v>3</v>
      </c>
      <c r="C9" t="s">
        <v>116</v>
      </c>
    </row>
    <row r="10" spans="2:3" x14ac:dyDescent="0.3">
      <c r="B10" s="51">
        <v>4</v>
      </c>
      <c r="C10" t="s">
        <v>114</v>
      </c>
    </row>
    <row r="11" spans="2:3" x14ac:dyDescent="0.3">
      <c r="B11" s="51">
        <v>5</v>
      </c>
      <c r="C11" t="s">
        <v>111</v>
      </c>
    </row>
    <row r="12" spans="2:3" x14ac:dyDescent="0.3">
      <c r="B12" s="51">
        <v>6</v>
      </c>
      <c r="C12" t="s">
        <v>112</v>
      </c>
    </row>
    <row r="13" spans="2:3" x14ac:dyDescent="0.3">
      <c r="B13" s="51">
        <v>7</v>
      </c>
      <c r="C13" t="s">
        <v>113</v>
      </c>
    </row>
    <row r="14" spans="2:3" x14ac:dyDescent="0.3">
      <c r="B14" s="51">
        <v>8</v>
      </c>
      <c r="C14" t="s">
        <v>117</v>
      </c>
    </row>
    <row r="15" spans="2:3" x14ac:dyDescent="0.3">
      <c r="C15" s="52" t="s">
        <v>118</v>
      </c>
    </row>
    <row r="16" spans="2:3" x14ac:dyDescent="0.3">
      <c r="B16" s="51">
        <v>9</v>
      </c>
      <c r="C16" t="s">
        <v>119</v>
      </c>
    </row>
    <row r="17" spans="2:3" x14ac:dyDescent="0.3">
      <c r="C17" s="52" t="s">
        <v>120</v>
      </c>
    </row>
    <row r="18" spans="2:3" x14ac:dyDescent="0.3">
      <c r="B18" s="51">
        <v>10</v>
      </c>
      <c r="C18" t="s">
        <v>121</v>
      </c>
    </row>
    <row r="19" spans="2:3" x14ac:dyDescent="0.3">
      <c r="B19" s="51">
        <v>11</v>
      </c>
      <c r="C19" s="52" t="s">
        <v>122</v>
      </c>
    </row>
    <row r="20" spans="2:3" x14ac:dyDescent="0.3">
      <c r="B20" s="51">
        <v>12</v>
      </c>
      <c r="C20" t="s">
        <v>123</v>
      </c>
    </row>
    <row r="21" spans="2:3" x14ac:dyDescent="0.3">
      <c r="B21" s="51">
        <v>13</v>
      </c>
      <c r="C21" s="53" t="s">
        <v>124</v>
      </c>
    </row>
    <row r="22" spans="2:3" x14ac:dyDescent="0.3">
      <c r="B22" s="51">
        <v>14</v>
      </c>
      <c r="C22" s="53" t="s">
        <v>125</v>
      </c>
    </row>
    <row r="27" spans="2:3" x14ac:dyDescent="0.3">
      <c r="B27" s="77" t="s">
        <v>126</v>
      </c>
    </row>
    <row r="28" spans="2:3" x14ac:dyDescent="0.3">
      <c r="B28" s="78" t="s">
        <v>127</v>
      </c>
    </row>
    <row r="29" spans="2:3" x14ac:dyDescent="0.3">
      <c r="B29" s="78" t="s">
        <v>128</v>
      </c>
    </row>
  </sheetData>
  <sheetProtection algorithmName="SHA-512" hashValue="o5SQYHaiyVPdSKAA/AI3VK1PVX0mzn3AxwrnufjMn3CTy5HyQmndnV3ZwYRBnvJkbPgEtxXD01D+4GRmjSsk5A==" saltValue="+YzxC/xku6VFS0EOTTAOgQ==" spinCount="100000" sheet="1" objects="1" scenarios="1" selectLockedCells="1" selectUn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9"/>
  <sheetViews>
    <sheetView showGridLines="0" workbookViewId="0">
      <selection activeCell="L25" sqref="L25"/>
    </sheetView>
  </sheetViews>
  <sheetFormatPr defaultRowHeight="14.4" x14ac:dyDescent="0.3"/>
  <cols>
    <col min="2" max="7" width="20.109375" style="5" customWidth="1"/>
    <col min="8" max="8" width="20" customWidth="1"/>
  </cols>
  <sheetData>
    <row r="2" spans="2:8" ht="15" thickBot="1" x14ac:dyDescent="0.35"/>
    <row r="3" spans="2:8" ht="15.6" customHeight="1" thickBot="1" x14ac:dyDescent="0.35">
      <c r="B3" s="14" t="s">
        <v>31</v>
      </c>
      <c r="C3" s="24">
        <v>1</v>
      </c>
      <c r="D3" s="24">
        <v>2</v>
      </c>
      <c r="E3" s="24">
        <v>3</v>
      </c>
      <c r="F3" s="24">
        <v>4</v>
      </c>
      <c r="G3" s="24">
        <v>5</v>
      </c>
    </row>
    <row r="4" spans="2:8" ht="49.2" customHeight="1" thickBot="1" x14ac:dyDescent="0.35">
      <c r="B4" s="28" t="s">
        <v>32</v>
      </c>
      <c r="C4" s="6" t="s">
        <v>34</v>
      </c>
      <c r="D4" s="6" t="s">
        <v>35</v>
      </c>
      <c r="E4" s="6" t="s">
        <v>36</v>
      </c>
      <c r="F4" s="6" t="s">
        <v>37</v>
      </c>
      <c r="G4" s="6" t="s">
        <v>38</v>
      </c>
    </row>
    <row r="5" spans="2:8" ht="78" customHeight="1" thickBot="1" x14ac:dyDescent="0.35">
      <c r="B5" s="28" t="s">
        <v>6</v>
      </c>
      <c r="C5" s="6" t="s">
        <v>40</v>
      </c>
      <c r="D5" s="6" t="s">
        <v>41</v>
      </c>
      <c r="E5" s="6" t="s">
        <v>39</v>
      </c>
      <c r="F5" s="6" t="s">
        <v>54</v>
      </c>
      <c r="G5" s="6" t="s">
        <v>42</v>
      </c>
    </row>
    <row r="6" spans="2:8" ht="46.2" thickBot="1" x14ac:dyDescent="0.35">
      <c r="B6" s="25" t="s">
        <v>7</v>
      </c>
      <c r="C6" s="7" t="s">
        <v>33</v>
      </c>
      <c r="D6" s="7" t="s">
        <v>55</v>
      </c>
      <c r="E6" s="7" t="s">
        <v>56</v>
      </c>
      <c r="F6" s="7" t="s">
        <v>57</v>
      </c>
      <c r="G6" s="7" t="s">
        <v>58</v>
      </c>
    </row>
    <row r="7" spans="2:8" ht="45.6" x14ac:dyDescent="0.3">
      <c r="B7" s="56" t="s">
        <v>43</v>
      </c>
      <c r="C7" s="8" t="s">
        <v>53</v>
      </c>
      <c r="D7" s="8" t="s">
        <v>46</v>
      </c>
      <c r="E7" s="8" t="s">
        <v>59</v>
      </c>
      <c r="F7" s="8" t="s">
        <v>61</v>
      </c>
      <c r="G7" s="8" t="s">
        <v>51</v>
      </c>
    </row>
    <row r="8" spans="2:8" ht="22.8" x14ac:dyDescent="0.3">
      <c r="B8" s="57"/>
      <c r="C8" s="9" t="s">
        <v>44</v>
      </c>
      <c r="D8" s="9" t="s">
        <v>47</v>
      </c>
      <c r="E8" s="9" t="s">
        <v>49</v>
      </c>
      <c r="F8" s="9" t="s">
        <v>50</v>
      </c>
      <c r="G8" s="9" t="s">
        <v>52</v>
      </c>
    </row>
    <row r="9" spans="2:8" ht="46.2" thickBot="1" x14ac:dyDescent="0.35">
      <c r="B9" s="58"/>
      <c r="C9" s="6" t="s">
        <v>45</v>
      </c>
      <c r="D9" s="6" t="s">
        <v>48</v>
      </c>
      <c r="E9" s="6" t="s">
        <v>60</v>
      </c>
      <c r="F9" s="6" t="s">
        <v>62</v>
      </c>
      <c r="G9" s="6" t="s">
        <v>63</v>
      </c>
    </row>
    <row r="10" spans="2:8" ht="15" thickBot="1" x14ac:dyDescent="0.35"/>
    <row r="11" spans="2:8" ht="16.2" thickBot="1" x14ac:dyDescent="0.35">
      <c r="B11" s="14" t="s">
        <v>64</v>
      </c>
      <c r="C11" s="24">
        <v>1</v>
      </c>
      <c r="D11" s="24">
        <v>2</v>
      </c>
      <c r="E11" s="24">
        <v>3</v>
      </c>
      <c r="F11" s="24">
        <v>4</v>
      </c>
      <c r="G11" s="24">
        <v>5</v>
      </c>
    </row>
    <row r="12" spans="2:8" ht="20.399999999999999" customHeight="1" x14ac:dyDescent="0.3">
      <c r="B12" s="25" t="s">
        <v>80</v>
      </c>
      <c r="C12" s="10" t="s">
        <v>65</v>
      </c>
      <c r="D12" s="11" t="s">
        <v>68</v>
      </c>
      <c r="E12" s="11" t="s">
        <v>71</v>
      </c>
      <c r="F12" s="11" t="s">
        <v>74</v>
      </c>
      <c r="G12" s="11" t="s">
        <v>77</v>
      </c>
    </row>
    <row r="13" spans="2:8" ht="25.2" customHeight="1" x14ac:dyDescent="0.3">
      <c r="B13" s="26" t="s">
        <v>81</v>
      </c>
      <c r="C13" s="12" t="s">
        <v>66</v>
      </c>
      <c r="D13" s="7" t="s">
        <v>69</v>
      </c>
      <c r="E13" s="7" t="s">
        <v>72</v>
      </c>
      <c r="F13" s="7" t="s">
        <v>75</v>
      </c>
      <c r="G13" s="7" t="s">
        <v>78</v>
      </c>
    </row>
    <row r="14" spans="2:8" ht="40.200000000000003" customHeight="1" thickBot="1" x14ac:dyDescent="0.35">
      <c r="B14" s="27" t="s">
        <v>82</v>
      </c>
      <c r="C14" s="13" t="s">
        <v>67</v>
      </c>
      <c r="D14" s="6" t="s">
        <v>70</v>
      </c>
      <c r="E14" s="6" t="s">
        <v>73</v>
      </c>
      <c r="F14" s="6" t="s">
        <v>76</v>
      </c>
      <c r="G14" s="6" t="s">
        <v>79</v>
      </c>
    </row>
    <row r="15" spans="2:8" ht="15" thickBot="1" x14ac:dyDescent="0.35">
      <c r="C15" s="22"/>
      <c r="D15" s="22"/>
      <c r="E15" s="22"/>
      <c r="F15" s="22"/>
      <c r="G15" s="22"/>
      <c r="H15" s="23"/>
    </row>
    <row r="16" spans="2:8" ht="16.2" thickBot="1" x14ac:dyDescent="0.35">
      <c r="B16" s="14" t="s">
        <v>92</v>
      </c>
      <c r="C16" s="59" t="s">
        <v>89</v>
      </c>
      <c r="D16" s="60"/>
      <c r="E16" s="59" t="s">
        <v>88</v>
      </c>
      <c r="F16" s="60"/>
      <c r="G16" s="59" t="s">
        <v>90</v>
      </c>
      <c r="H16" s="60"/>
    </row>
    <row r="17" spans="2:8" ht="63.6" customHeight="1" thickBot="1" x14ac:dyDescent="0.35">
      <c r="B17" s="20" t="s">
        <v>32</v>
      </c>
      <c r="C17" s="54" t="s">
        <v>95</v>
      </c>
      <c r="D17" s="55"/>
      <c r="E17" s="54" t="s">
        <v>96</v>
      </c>
      <c r="F17" s="55"/>
      <c r="G17" s="54" t="s">
        <v>93</v>
      </c>
      <c r="H17" s="55"/>
    </row>
    <row r="18" spans="2:8" ht="63.6" customHeight="1" thickBot="1" x14ac:dyDescent="0.35">
      <c r="B18" s="29" t="s">
        <v>94</v>
      </c>
      <c r="C18" s="54" t="s">
        <v>97</v>
      </c>
      <c r="D18" s="55"/>
      <c r="E18" s="54" t="s">
        <v>98</v>
      </c>
      <c r="F18" s="55"/>
      <c r="G18" s="54" t="s">
        <v>99</v>
      </c>
      <c r="H18" s="55"/>
    </row>
    <row r="19" spans="2:8" ht="63.6" customHeight="1" thickBot="1" x14ac:dyDescent="0.35">
      <c r="B19" s="21" t="s">
        <v>43</v>
      </c>
      <c r="C19" s="54" t="s">
        <v>101</v>
      </c>
      <c r="D19" s="55"/>
      <c r="E19" s="54" t="s">
        <v>100</v>
      </c>
      <c r="F19" s="55"/>
      <c r="G19" s="54" t="s">
        <v>102</v>
      </c>
      <c r="H19" s="55"/>
    </row>
  </sheetData>
  <sheetProtection algorithmName="SHA-512" hashValue="83J6g1QFPrFI3nrERBPw9ZsRgDLD0AS6zWPk75sbHSiZXPCRuP/OInJeIWVgMpiTFm5xXl/1eHlqNCLYKzV03A==" saltValue="FgDwkUuW4gkzOmmBPm1t/g==" spinCount="100000" sheet="1" objects="1" scenarios="1" selectLockedCells="1" selectUnlockedCells="1"/>
  <mergeCells count="13">
    <mergeCell ref="B7:B9"/>
    <mergeCell ref="C16:D16"/>
    <mergeCell ref="E16:F16"/>
    <mergeCell ref="G16:H16"/>
    <mergeCell ref="C17:D17"/>
    <mergeCell ref="G17:H17"/>
    <mergeCell ref="G18:H18"/>
    <mergeCell ref="G19:H19"/>
    <mergeCell ref="C18:D18"/>
    <mergeCell ref="C19:D19"/>
    <mergeCell ref="E17:F17"/>
    <mergeCell ref="E18:F18"/>
    <mergeCell ref="E19:F1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0"/>
  <sheetViews>
    <sheetView showGridLines="0" zoomScale="80" zoomScaleNormal="80" zoomScaleSheetLayoutView="50" zoomScalePageLayoutView="29" workbookViewId="0">
      <selection activeCell="K11" sqref="K11"/>
    </sheetView>
  </sheetViews>
  <sheetFormatPr defaultColWidth="9.109375" defaultRowHeight="13.8" x14ac:dyDescent="0.25"/>
  <cols>
    <col min="1" max="1" width="5.44140625" style="1" customWidth="1"/>
    <col min="2" max="2" width="33.6640625" style="1" customWidth="1"/>
    <col min="3" max="3" width="35.77734375" style="1" customWidth="1"/>
    <col min="4" max="4" width="50.109375" style="1" customWidth="1"/>
    <col min="5" max="5" width="13.33203125" style="1" customWidth="1"/>
    <col min="6" max="9" width="6.6640625" style="1" customWidth="1"/>
    <col min="10" max="10" width="7.5546875" style="1" customWidth="1"/>
    <col min="11" max="11" width="42.88671875" style="3" customWidth="1"/>
    <col min="12" max="12" width="13.33203125" style="1" customWidth="1"/>
    <col min="13" max="13" width="11.33203125" style="1" bestFit="1" customWidth="1"/>
    <col min="14" max="14" width="11.109375" style="1" bestFit="1" customWidth="1"/>
    <col min="15" max="15" width="9.109375" style="1"/>
    <col min="16" max="16" width="0" style="1" hidden="1" customWidth="1"/>
    <col min="17" max="24" width="9.109375" style="1" hidden="1" customWidth="1"/>
    <col min="25" max="25" width="9.109375" style="1" customWidth="1"/>
    <col min="26" max="16384" width="9.109375" style="1"/>
  </cols>
  <sheetData>
    <row r="1" spans="1:18" s="31" customFormat="1" ht="24.6" x14ac:dyDescent="0.6">
      <c r="A1" s="71" t="s">
        <v>103</v>
      </c>
      <c r="B1" s="71"/>
      <c r="K1" s="32"/>
    </row>
    <row r="2" spans="1:18" s="31" customFormat="1" ht="14.4" x14ac:dyDescent="0.3">
      <c r="A2" s="64" t="s">
        <v>104</v>
      </c>
      <c r="B2" s="64"/>
      <c r="C2" s="33"/>
      <c r="D2" s="30"/>
      <c r="K2" s="32"/>
      <c r="L2" s="34" t="s">
        <v>91</v>
      </c>
      <c r="M2" s="35"/>
    </row>
    <row r="3" spans="1:18" x14ac:dyDescent="0.25">
      <c r="A3" s="38" t="s">
        <v>105</v>
      </c>
      <c r="B3" s="38"/>
      <c r="C3" s="38"/>
      <c r="D3" s="62" t="s">
        <v>87</v>
      </c>
      <c r="E3" s="62"/>
      <c r="F3" s="66"/>
      <c r="G3" s="66"/>
      <c r="H3" s="66"/>
      <c r="I3" s="63" t="s">
        <v>17</v>
      </c>
      <c r="J3" s="63"/>
      <c r="L3" s="18" t="s">
        <v>89</v>
      </c>
      <c r="M3" s="18">
        <v>5</v>
      </c>
    </row>
    <row r="4" spans="1:18" ht="14.4" x14ac:dyDescent="0.3">
      <c r="A4" s="39" t="s">
        <v>106</v>
      </c>
      <c r="B4" s="38"/>
      <c r="C4" s="38"/>
      <c r="D4" s="15" t="s">
        <v>83</v>
      </c>
      <c r="E4" s="19" t="s">
        <v>91</v>
      </c>
      <c r="F4" s="17">
        <f>VLOOKUP(E4,$L$2:$M$5,2,FALSE)</f>
        <v>0</v>
      </c>
      <c r="G4" s="67"/>
      <c r="H4" s="67"/>
      <c r="I4" s="63"/>
      <c r="J4" s="63"/>
      <c r="L4" s="18" t="s">
        <v>88</v>
      </c>
      <c r="M4" s="18">
        <v>6</v>
      </c>
    </row>
    <row r="5" spans="1:18" ht="15" customHeight="1" x14ac:dyDescent="0.3">
      <c r="A5" s="38"/>
      <c r="B5" s="38"/>
      <c r="C5" s="38"/>
      <c r="D5" s="15" t="s">
        <v>84</v>
      </c>
      <c r="E5" s="19" t="s">
        <v>91</v>
      </c>
      <c r="F5" s="17">
        <f t="shared" ref="F5:F6" si="0">VLOOKUP(E5,$L$2:$M$5,2,FALSE)</f>
        <v>0</v>
      </c>
      <c r="G5" s="67"/>
      <c r="H5" s="67"/>
      <c r="I5" s="63"/>
      <c r="J5" s="63"/>
      <c r="L5" s="18" t="s">
        <v>90</v>
      </c>
      <c r="M5" s="18">
        <v>7</v>
      </c>
    </row>
    <row r="6" spans="1:18" ht="14.4" x14ac:dyDescent="0.3">
      <c r="A6" s="73" t="s">
        <v>16</v>
      </c>
      <c r="B6" s="73"/>
      <c r="C6" s="36"/>
      <c r="D6" s="15" t="s">
        <v>85</v>
      </c>
      <c r="E6" s="19" t="s">
        <v>91</v>
      </c>
      <c r="F6" s="17">
        <f t="shared" si="0"/>
        <v>0</v>
      </c>
      <c r="G6" s="67"/>
      <c r="H6" s="67"/>
      <c r="I6" s="63"/>
      <c r="J6" s="63"/>
    </row>
    <row r="7" spans="1:18" ht="14.4" x14ac:dyDescent="0.3">
      <c r="A7" s="76" t="s">
        <v>30</v>
      </c>
      <c r="B7" s="76"/>
      <c r="C7" s="37"/>
      <c r="D7" s="15" t="s">
        <v>86</v>
      </c>
      <c r="E7" s="19" t="s">
        <v>91</v>
      </c>
      <c r="F7" s="17">
        <f>VLOOKUP(E7,$L$2:$M$5,2,FALSE)</f>
        <v>0</v>
      </c>
      <c r="G7" s="67"/>
      <c r="H7" s="67"/>
      <c r="I7" s="63"/>
      <c r="J7" s="63"/>
    </row>
    <row r="8" spans="1:18" x14ac:dyDescent="0.25">
      <c r="E8" s="16"/>
    </row>
    <row r="9" spans="1:18" ht="15" customHeight="1" x14ac:dyDescent="0.25">
      <c r="A9" s="74" t="s">
        <v>15</v>
      </c>
      <c r="B9" s="72" t="s">
        <v>0</v>
      </c>
      <c r="C9" s="72" t="s">
        <v>4</v>
      </c>
      <c r="D9" s="72" t="s">
        <v>2</v>
      </c>
      <c r="E9" s="72" t="s">
        <v>5</v>
      </c>
      <c r="F9" s="61" t="s">
        <v>4</v>
      </c>
      <c r="G9" s="61"/>
      <c r="H9" s="69" t="s">
        <v>14</v>
      </c>
      <c r="I9" s="69" t="s">
        <v>1</v>
      </c>
      <c r="J9" s="68" t="s">
        <v>3</v>
      </c>
      <c r="K9" s="61" t="s">
        <v>20</v>
      </c>
      <c r="L9" s="61"/>
      <c r="M9" s="61"/>
      <c r="N9" s="61"/>
    </row>
    <row r="10" spans="1:18" x14ac:dyDescent="0.25">
      <c r="A10" s="74"/>
      <c r="B10" s="72"/>
      <c r="C10" s="72"/>
      <c r="D10" s="72"/>
      <c r="E10" s="72"/>
      <c r="F10" s="40" t="s">
        <v>12</v>
      </c>
      <c r="G10" s="40" t="s">
        <v>13</v>
      </c>
      <c r="H10" s="69"/>
      <c r="I10" s="69"/>
      <c r="J10" s="68"/>
      <c r="K10" s="41" t="s">
        <v>21</v>
      </c>
      <c r="L10" s="40" t="s">
        <v>5</v>
      </c>
      <c r="M10" s="40" t="s">
        <v>22</v>
      </c>
      <c r="N10" s="40" t="s">
        <v>23</v>
      </c>
    </row>
    <row r="11" spans="1:18" ht="30.6" customHeight="1" x14ac:dyDescent="0.25">
      <c r="A11" s="75">
        <v>1</v>
      </c>
      <c r="B11" s="65"/>
      <c r="C11" s="65"/>
      <c r="D11" s="65"/>
      <c r="E11" s="70"/>
      <c r="F11" s="42" t="s">
        <v>8</v>
      </c>
      <c r="G11" s="43"/>
      <c r="H11" s="43"/>
      <c r="I11" s="42">
        <f>G11+H11</f>
        <v>0</v>
      </c>
      <c r="J11" s="42" t="str">
        <f>IF(I11&gt;$F$4,"Yes","")</f>
        <v/>
      </c>
      <c r="K11" s="44"/>
      <c r="L11" s="45"/>
      <c r="M11" s="46"/>
      <c r="N11" s="47"/>
      <c r="Q11" s="2" t="str">
        <f>IF($G11&lt;2,"",(IF($I11&gt;5,"Yes","")))</f>
        <v/>
      </c>
      <c r="R11" s="1" t="s">
        <v>18</v>
      </c>
    </row>
    <row r="12" spans="1:18" ht="30.6" customHeight="1" x14ac:dyDescent="0.25">
      <c r="A12" s="75"/>
      <c r="B12" s="65"/>
      <c r="C12" s="65"/>
      <c r="D12" s="65"/>
      <c r="E12" s="70"/>
      <c r="F12" s="42" t="s">
        <v>9</v>
      </c>
      <c r="G12" s="43"/>
      <c r="H12" s="43"/>
      <c r="I12" s="42">
        <f t="shared" ref="I12:I14" si="1">G12+H12</f>
        <v>0</v>
      </c>
      <c r="J12" s="42" t="str">
        <f>IF(I12&gt;$F$5,"Yes","")</f>
        <v/>
      </c>
      <c r="K12" s="44"/>
      <c r="L12" s="45"/>
      <c r="M12" s="46"/>
      <c r="N12" s="47"/>
      <c r="Q12" s="2">
        <v>6</v>
      </c>
      <c r="R12" s="1" t="s">
        <v>19</v>
      </c>
    </row>
    <row r="13" spans="1:18" ht="30.6" customHeight="1" x14ac:dyDescent="0.25">
      <c r="A13" s="75"/>
      <c r="B13" s="65"/>
      <c r="C13" s="65"/>
      <c r="D13" s="65"/>
      <c r="E13" s="70"/>
      <c r="F13" s="42" t="s">
        <v>10</v>
      </c>
      <c r="G13" s="43"/>
      <c r="H13" s="43"/>
      <c r="I13" s="42">
        <f t="shared" si="1"/>
        <v>0</v>
      </c>
      <c r="J13" s="42" t="str">
        <f>IF(I13&gt;$F$6,"Yes","")</f>
        <v/>
      </c>
      <c r="K13" s="44"/>
      <c r="L13" s="45"/>
      <c r="M13" s="46"/>
      <c r="N13" s="47"/>
      <c r="Q13" s="4"/>
      <c r="R13" s="1" t="s">
        <v>24</v>
      </c>
    </row>
    <row r="14" spans="1:18" ht="30.6" customHeight="1" x14ac:dyDescent="0.25">
      <c r="A14" s="75"/>
      <c r="B14" s="65"/>
      <c r="C14" s="65"/>
      <c r="D14" s="65"/>
      <c r="E14" s="70"/>
      <c r="F14" s="42" t="s">
        <v>11</v>
      </c>
      <c r="G14" s="43"/>
      <c r="H14" s="43"/>
      <c r="I14" s="42">
        <f t="shared" si="1"/>
        <v>0</v>
      </c>
      <c r="J14" s="42" t="str">
        <f>IF(I14&gt;$F$7,"Yes","")</f>
        <v/>
      </c>
      <c r="K14" s="44"/>
      <c r="L14" s="45"/>
      <c r="M14" s="46"/>
      <c r="N14" s="47"/>
    </row>
    <row r="15" spans="1:18" ht="30.6" customHeight="1" x14ac:dyDescent="0.25">
      <c r="A15" s="75">
        <f>A11+1</f>
        <v>2</v>
      </c>
      <c r="B15" s="65"/>
      <c r="C15" s="65"/>
      <c r="D15" s="65"/>
      <c r="E15" s="70"/>
      <c r="F15" s="42" t="s">
        <v>8</v>
      </c>
      <c r="G15" s="43"/>
      <c r="H15" s="43"/>
      <c r="I15" s="42">
        <f>G15+H15</f>
        <v>0</v>
      </c>
      <c r="J15" s="42" t="str">
        <f>IF(I15&gt;$F$4,"Yes","")</f>
        <v/>
      </c>
      <c r="K15" s="44"/>
      <c r="L15" s="45"/>
      <c r="M15" s="46"/>
      <c r="N15" s="47"/>
      <c r="Q15" s="1" t="s">
        <v>25</v>
      </c>
      <c r="R15" s="1" t="s">
        <v>26</v>
      </c>
    </row>
    <row r="16" spans="1:18" ht="30.6" customHeight="1" x14ac:dyDescent="0.25">
      <c r="A16" s="75"/>
      <c r="B16" s="65"/>
      <c r="C16" s="65"/>
      <c r="D16" s="65"/>
      <c r="E16" s="70"/>
      <c r="F16" s="42" t="s">
        <v>9</v>
      </c>
      <c r="G16" s="43"/>
      <c r="H16" s="43"/>
      <c r="I16" s="42">
        <f t="shared" ref="I16:I18" si="2">G16+H16</f>
        <v>0</v>
      </c>
      <c r="J16" s="42" t="str">
        <f>IF(I16&gt;$F$5,"Yes","")</f>
        <v/>
      </c>
      <c r="K16" s="44"/>
      <c r="L16" s="45"/>
      <c r="M16" s="46"/>
      <c r="N16" s="47"/>
      <c r="Q16" s="1" t="s">
        <v>27</v>
      </c>
    </row>
    <row r="17" spans="1:17" ht="30.6" customHeight="1" x14ac:dyDescent="0.25">
      <c r="A17" s="75"/>
      <c r="B17" s="65"/>
      <c r="C17" s="65"/>
      <c r="D17" s="65"/>
      <c r="E17" s="70"/>
      <c r="F17" s="42" t="s">
        <v>10</v>
      </c>
      <c r="G17" s="43"/>
      <c r="H17" s="43"/>
      <c r="I17" s="42">
        <f t="shared" si="2"/>
        <v>0</v>
      </c>
      <c r="J17" s="42" t="str">
        <f>IF(I17&gt;$F$6,"Yes","")</f>
        <v/>
      </c>
      <c r="K17" s="44"/>
      <c r="L17" s="45"/>
      <c r="M17" s="46"/>
      <c r="N17" s="47"/>
      <c r="Q17" s="1" t="s">
        <v>28</v>
      </c>
    </row>
    <row r="18" spans="1:17" ht="30.6" customHeight="1" x14ac:dyDescent="0.25">
      <c r="A18" s="75"/>
      <c r="B18" s="65"/>
      <c r="C18" s="65"/>
      <c r="D18" s="65"/>
      <c r="E18" s="70"/>
      <c r="F18" s="42" t="s">
        <v>11</v>
      </c>
      <c r="G18" s="43"/>
      <c r="H18" s="43"/>
      <c r="I18" s="42">
        <f t="shared" si="2"/>
        <v>0</v>
      </c>
      <c r="J18" s="42" t="str">
        <f>IF(I18&gt;$F$7,"Yes","")</f>
        <v/>
      </c>
      <c r="K18" s="44"/>
      <c r="L18" s="45"/>
      <c r="M18" s="46"/>
      <c r="N18" s="47"/>
      <c r="Q18" s="1" t="s">
        <v>29</v>
      </c>
    </row>
    <row r="19" spans="1:17" ht="30.6" customHeight="1" x14ac:dyDescent="0.25">
      <c r="A19" s="75">
        <f>A15+1</f>
        <v>3</v>
      </c>
      <c r="B19" s="65"/>
      <c r="C19" s="65"/>
      <c r="D19" s="65"/>
      <c r="E19" s="70"/>
      <c r="F19" s="42" t="s">
        <v>8</v>
      </c>
      <c r="G19" s="43"/>
      <c r="H19" s="43"/>
      <c r="I19" s="42">
        <f>G19+H19</f>
        <v>0</v>
      </c>
      <c r="J19" s="42" t="str">
        <f>IF(I19&gt;$F$4,"Yes","")</f>
        <v/>
      </c>
      <c r="K19" s="44"/>
      <c r="L19" s="45"/>
      <c r="M19" s="46"/>
      <c r="N19" s="47"/>
    </row>
    <row r="20" spans="1:17" ht="30.6" customHeight="1" x14ac:dyDescent="0.25">
      <c r="A20" s="75"/>
      <c r="B20" s="65"/>
      <c r="C20" s="65"/>
      <c r="D20" s="65"/>
      <c r="E20" s="70"/>
      <c r="F20" s="42" t="s">
        <v>9</v>
      </c>
      <c r="G20" s="43"/>
      <c r="H20" s="43"/>
      <c r="I20" s="42">
        <f t="shared" ref="I20:I22" si="3">G20+H20</f>
        <v>0</v>
      </c>
      <c r="J20" s="42" t="str">
        <f>IF(I20&gt;$F$5,"Yes","")</f>
        <v/>
      </c>
      <c r="K20" s="44"/>
      <c r="L20" s="45"/>
      <c r="M20" s="46"/>
      <c r="N20" s="47"/>
    </row>
    <row r="21" spans="1:17" ht="30.6" customHeight="1" x14ac:dyDescent="0.25">
      <c r="A21" s="75"/>
      <c r="B21" s="65"/>
      <c r="C21" s="65"/>
      <c r="D21" s="65"/>
      <c r="E21" s="70"/>
      <c r="F21" s="42" t="s">
        <v>10</v>
      </c>
      <c r="G21" s="43"/>
      <c r="H21" s="43"/>
      <c r="I21" s="42">
        <f t="shared" si="3"/>
        <v>0</v>
      </c>
      <c r="J21" s="42" t="str">
        <f>IF(I21&gt;$F$6,"Yes","")</f>
        <v/>
      </c>
      <c r="K21" s="44"/>
      <c r="L21" s="45"/>
      <c r="M21" s="46"/>
      <c r="N21" s="47"/>
    </row>
    <row r="22" spans="1:17" ht="30.6" customHeight="1" x14ac:dyDescent="0.25">
      <c r="A22" s="75"/>
      <c r="B22" s="65"/>
      <c r="C22" s="65"/>
      <c r="D22" s="65"/>
      <c r="E22" s="70"/>
      <c r="F22" s="42" t="s">
        <v>11</v>
      </c>
      <c r="G22" s="43"/>
      <c r="H22" s="43"/>
      <c r="I22" s="42">
        <f t="shared" si="3"/>
        <v>0</v>
      </c>
      <c r="J22" s="42" t="str">
        <f>IF(I22&gt;$F$7,"Yes","")</f>
        <v/>
      </c>
      <c r="K22" s="44"/>
      <c r="L22" s="45"/>
      <c r="M22" s="46"/>
      <c r="N22" s="47"/>
    </row>
    <row r="23" spans="1:17" ht="30.6" customHeight="1" x14ac:dyDescent="0.25">
      <c r="A23" s="75">
        <f>A19+1</f>
        <v>4</v>
      </c>
      <c r="B23" s="65"/>
      <c r="C23" s="65"/>
      <c r="D23" s="65"/>
      <c r="E23" s="70"/>
      <c r="F23" s="42" t="s">
        <v>8</v>
      </c>
      <c r="G23" s="43"/>
      <c r="H23" s="43"/>
      <c r="I23" s="42">
        <f>G23+H23</f>
        <v>0</v>
      </c>
      <c r="J23" s="42" t="str">
        <f>IF(I23&gt;$F$4,"Yes","")</f>
        <v/>
      </c>
      <c r="K23" s="44"/>
      <c r="L23" s="45"/>
      <c r="M23" s="46"/>
      <c r="N23" s="47"/>
    </row>
    <row r="24" spans="1:17" ht="30.6" customHeight="1" x14ac:dyDescent="0.25">
      <c r="A24" s="75"/>
      <c r="B24" s="65"/>
      <c r="C24" s="65"/>
      <c r="D24" s="65"/>
      <c r="E24" s="70"/>
      <c r="F24" s="42" t="s">
        <v>9</v>
      </c>
      <c r="G24" s="43"/>
      <c r="H24" s="43"/>
      <c r="I24" s="42">
        <f t="shared" ref="I24:I26" si="4">G24+H24</f>
        <v>0</v>
      </c>
      <c r="J24" s="42" t="str">
        <f>IF(I24&gt;$F$5,"Yes","")</f>
        <v/>
      </c>
      <c r="K24" s="44"/>
      <c r="L24" s="45"/>
      <c r="M24" s="46"/>
      <c r="N24" s="47"/>
    </row>
    <row r="25" spans="1:17" ht="30.6" customHeight="1" x14ac:dyDescent="0.25">
      <c r="A25" s="75"/>
      <c r="B25" s="65"/>
      <c r="C25" s="65"/>
      <c r="D25" s="65"/>
      <c r="E25" s="70"/>
      <c r="F25" s="42" t="s">
        <v>10</v>
      </c>
      <c r="G25" s="43"/>
      <c r="H25" s="43"/>
      <c r="I25" s="42">
        <f t="shared" si="4"/>
        <v>0</v>
      </c>
      <c r="J25" s="42" t="str">
        <f>IF(I25&gt;$F$6,"Yes","")</f>
        <v/>
      </c>
      <c r="K25" s="44"/>
      <c r="L25" s="45"/>
      <c r="M25" s="46"/>
      <c r="N25" s="47"/>
    </row>
    <row r="26" spans="1:17" ht="30.6" customHeight="1" x14ac:dyDescent="0.25">
      <c r="A26" s="75"/>
      <c r="B26" s="65"/>
      <c r="C26" s="65"/>
      <c r="D26" s="65"/>
      <c r="E26" s="70"/>
      <c r="F26" s="42" t="s">
        <v>11</v>
      </c>
      <c r="G26" s="43"/>
      <c r="H26" s="43"/>
      <c r="I26" s="42">
        <f t="shared" si="4"/>
        <v>0</v>
      </c>
      <c r="J26" s="42" t="str">
        <f>IF(I26&gt;$F$7,"Yes","")</f>
        <v/>
      </c>
      <c r="K26" s="44"/>
      <c r="L26" s="45"/>
      <c r="M26" s="46"/>
      <c r="N26" s="47"/>
    </row>
    <row r="27" spans="1:17" ht="30.6" customHeight="1" x14ac:dyDescent="0.25">
      <c r="A27" s="75">
        <f>A23+1</f>
        <v>5</v>
      </c>
      <c r="B27" s="65"/>
      <c r="C27" s="65"/>
      <c r="D27" s="65"/>
      <c r="E27" s="70"/>
      <c r="F27" s="42" t="s">
        <v>8</v>
      </c>
      <c r="G27" s="43"/>
      <c r="H27" s="43"/>
      <c r="I27" s="42">
        <f>G27+H27</f>
        <v>0</v>
      </c>
      <c r="J27" s="42" t="str">
        <f>IF(I27&gt;$F$4,"Yes","")</f>
        <v/>
      </c>
      <c r="K27" s="44"/>
      <c r="L27" s="45"/>
      <c r="M27" s="46"/>
      <c r="N27" s="47"/>
    </row>
    <row r="28" spans="1:17" ht="30.6" customHeight="1" x14ac:dyDescent="0.25">
      <c r="A28" s="75"/>
      <c r="B28" s="65"/>
      <c r="C28" s="65"/>
      <c r="D28" s="65"/>
      <c r="E28" s="70"/>
      <c r="F28" s="42" t="s">
        <v>9</v>
      </c>
      <c r="G28" s="43"/>
      <c r="H28" s="43"/>
      <c r="I28" s="42">
        <f t="shared" ref="I28:I30" si="5">G28+H28</f>
        <v>0</v>
      </c>
      <c r="J28" s="42" t="str">
        <f>IF(I28&gt;$F$5,"Yes","")</f>
        <v/>
      </c>
      <c r="K28" s="44"/>
      <c r="L28" s="45"/>
      <c r="M28" s="46"/>
      <c r="N28" s="47"/>
    </row>
    <row r="29" spans="1:17" ht="30.6" customHeight="1" x14ac:dyDescent="0.25">
      <c r="A29" s="75"/>
      <c r="B29" s="65"/>
      <c r="C29" s="65"/>
      <c r="D29" s="65"/>
      <c r="E29" s="70"/>
      <c r="F29" s="42" t="s">
        <v>10</v>
      </c>
      <c r="G29" s="43"/>
      <c r="H29" s="43"/>
      <c r="I29" s="42">
        <f t="shared" si="5"/>
        <v>0</v>
      </c>
      <c r="J29" s="42" t="str">
        <f>IF(I29&gt;$F$6,"Yes","")</f>
        <v/>
      </c>
      <c r="K29" s="44"/>
      <c r="L29" s="45"/>
      <c r="M29" s="46"/>
      <c r="N29" s="47"/>
    </row>
    <row r="30" spans="1:17" ht="30.6" customHeight="1" x14ac:dyDescent="0.25">
      <c r="A30" s="75"/>
      <c r="B30" s="65"/>
      <c r="C30" s="65"/>
      <c r="D30" s="65"/>
      <c r="E30" s="70"/>
      <c r="F30" s="42" t="s">
        <v>11</v>
      </c>
      <c r="G30" s="43"/>
      <c r="H30" s="43"/>
      <c r="I30" s="42">
        <f t="shared" si="5"/>
        <v>0</v>
      </c>
      <c r="J30" s="42" t="str">
        <f>IF(I30&gt;$F$7,"Yes","")</f>
        <v/>
      </c>
      <c r="K30" s="44"/>
      <c r="L30" s="45"/>
      <c r="M30" s="46"/>
      <c r="N30" s="47"/>
    </row>
    <row r="31" spans="1:17" ht="30.6" customHeight="1" x14ac:dyDescent="0.25">
      <c r="A31" s="75">
        <f>A27+1</f>
        <v>6</v>
      </c>
      <c r="B31" s="65"/>
      <c r="C31" s="65"/>
      <c r="D31" s="65"/>
      <c r="E31" s="70"/>
      <c r="F31" s="42" t="s">
        <v>8</v>
      </c>
      <c r="G31" s="43"/>
      <c r="H31" s="43"/>
      <c r="I31" s="42">
        <f>G31+H31</f>
        <v>0</v>
      </c>
      <c r="J31" s="42" t="str">
        <f>IF(I31&gt;$F$4,"Yes","")</f>
        <v/>
      </c>
      <c r="K31" s="44"/>
      <c r="L31" s="45"/>
      <c r="M31" s="46"/>
      <c r="N31" s="47"/>
    </row>
    <row r="32" spans="1:17" ht="30.6" customHeight="1" x14ac:dyDescent="0.25">
      <c r="A32" s="75"/>
      <c r="B32" s="65"/>
      <c r="C32" s="65"/>
      <c r="D32" s="65"/>
      <c r="E32" s="70"/>
      <c r="F32" s="42" t="s">
        <v>9</v>
      </c>
      <c r="G32" s="43"/>
      <c r="H32" s="43"/>
      <c r="I32" s="42">
        <f t="shared" ref="I32:I34" si="6">G32+H32</f>
        <v>0</v>
      </c>
      <c r="J32" s="42" t="str">
        <f>IF(I32&gt;$F$5,"Yes","")</f>
        <v/>
      </c>
      <c r="K32" s="44"/>
      <c r="L32" s="45"/>
      <c r="M32" s="46"/>
      <c r="N32" s="47"/>
    </row>
    <row r="33" spans="1:14" ht="30.6" customHeight="1" x14ac:dyDescent="0.25">
      <c r="A33" s="75"/>
      <c r="B33" s="65"/>
      <c r="C33" s="65"/>
      <c r="D33" s="65"/>
      <c r="E33" s="70"/>
      <c r="F33" s="42" t="s">
        <v>10</v>
      </c>
      <c r="G33" s="43"/>
      <c r="H33" s="43"/>
      <c r="I33" s="42">
        <f t="shared" si="6"/>
        <v>0</v>
      </c>
      <c r="J33" s="42" t="str">
        <f>IF(I33&gt;$F$6,"Yes","")</f>
        <v/>
      </c>
      <c r="K33" s="44"/>
      <c r="L33" s="45"/>
      <c r="M33" s="46"/>
      <c r="N33" s="47"/>
    </row>
    <row r="34" spans="1:14" ht="30.6" customHeight="1" x14ac:dyDescent="0.25">
      <c r="A34" s="75"/>
      <c r="B34" s="65"/>
      <c r="C34" s="65"/>
      <c r="D34" s="65"/>
      <c r="E34" s="70"/>
      <c r="F34" s="42" t="s">
        <v>11</v>
      </c>
      <c r="G34" s="43"/>
      <c r="H34" s="43"/>
      <c r="I34" s="42">
        <f t="shared" si="6"/>
        <v>0</v>
      </c>
      <c r="J34" s="42" t="str">
        <f>IF(I34&gt;$F$7,"Yes","")</f>
        <v/>
      </c>
      <c r="K34" s="44"/>
      <c r="L34" s="45"/>
      <c r="M34" s="46"/>
      <c r="N34" s="47"/>
    </row>
    <row r="35" spans="1:14" ht="30.6" customHeight="1" x14ac:dyDescent="0.25">
      <c r="A35" s="75">
        <f>A31+1</f>
        <v>7</v>
      </c>
      <c r="B35" s="65"/>
      <c r="C35" s="65"/>
      <c r="D35" s="65"/>
      <c r="E35" s="70"/>
      <c r="F35" s="42" t="s">
        <v>8</v>
      </c>
      <c r="G35" s="43"/>
      <c r="H35" s="43"/>
      <c r="I35" s="42">
        <f>G35+H35</f>
        <v>0</v>
      </c>
      <c r="J35" s="42" t="str">
        <f>IF(I35&gt;$F$4,"Yes","")</f>
        <v/>
      </c>
      <c r="K35" s="44"/>
      <c r="L35" s="45"/>
      <c r="M35" s="46"/>
      <c r="N35" s="47"/>
    </row>
    <row r="36" spans="1:14" ht="30.6" customHeight="1" x14ac:dyDescent="0.25">
      <c r="A36" s="75"/>
      <c r="B36" s="65"/>
      <c r="C36" s="65"/>
      <c r="D36" s="65"/>
      <c r="E36" s="70"/>
      <c r="F36" s="42" t="s">
        <v>9</v>
      </c>
      <c r="G36" s="43"/>
      <c r="H36" s="43"/>
      <c r="I36" s="42">
        <f t="shared" ref="I36:I38" si="7">G36+H36</f>
        <v>0</v>
      </c>
      <c r="J36" s="42" t="str">
        <f>IF(I36&gt;$F$5,"Yes","")</f>
        <v/>
      </c>
      <c r="K36" s="44"/>
      <c r="L36" s="45"/>
      <c r="M36" s="46"/>
      <c r="N36" s="47"/>
    </row>
    <row r="37" spans="1:14" ht="30.6" customHeight="1" x14ac:dyDescent="0.25">
      <c r="A37" s="75"/>
      <c r="B37" s="65"/>
      <c r="C37" s="65"/>
      <c r="D37" s="65"/>
      <c r="E37" s="70"/>
      <c r="F37" s="42" t="s">
        <v>10</v>
      </c>
      <c r="G37" s="43"/>
      <c r="H37" s="43"/>
      <c r="I37" s="42">
        <f t="shared" si="7"/>
        <v>0</v>
      </c>
      <c r="J37" s="42" t="str">
        <f>IF(I37&gt;$F$6,"Yes","")</f>
        <v/>
      </c>
      <c r="K37" s="44"/>
      <c r="L37" s="45"/>
      <c r="M37" s="46"/>
      <c r="N37" s="47"/>
    </row>
    <row r="38" spans="1:14" ht="30.6" customHeight="1" x14ac:dyDescent="0.25">
      <c r="A38" s="75"/>
      <c r="B38" s="65"/>
      <c r="C38" s="65"/>
      <c r="D38" s="65"/>
      <c r="E38" s="70"/>
      <c r="F38" s="42" t="s">
        <v>11</v>
      </c>
      <c r="G38" s="43"/>
      <c r="H38" s="43"/>
      <c r="I38" s="42">
        <f t="shared" si="7"/>
        <v>0</v>
      </c>
      <c r="J38" s="42" t="str">
        <f>IF(I38&gt;$F$7,"Yes","")</f>
        <v/>
      </c>
      <c r="K38" s="44"/>
      <c r="L38" s="45"/>
      <c r="M38" s="46"/>
      <c r="N38" s="47"/>
    </row>
    <row r="39" spans="1:14" ht="30.6" customHeight="1" x14ac:dyDescent="0.25">
      <c r="A39" s="75">
        <f>A35+1</f>
        <v>8</v>
      </c>
      <c r="B39" s="65"/>
      <c r="C39" s="65"/>
      <c r="D39" s="65"/>
      <c r="E39" s="70"/>
      <c r="F39" s="42" t="s">
        <v>8</v>
      </c>
      <c r="G39" s="43"/>
      <c r="H39" s="43"/>
      <c r="I39" s="42">
        <f>G39+H39</f>
        <v>0</v>
      </c>
      <c r="J39" s="42" t="str">
        <f>IF(I39&gt;$F$4,"Yes","")</f>
        <v/>
      </c>
      <c r="K39" s="44"/>
      <c r="L39" s="45"/>
      <c r="M39" s="46"/>
      <c r="N39" s="47"/>
    </row>
    <row r="40" spans="1:14" ht="30.6" customHeight="1" x14ac:dyDescent="0.25">
      <c r="A40" s="75"/>
      <c r="B40" s="65"/>
      <c r="C40" s="65"/>
      <c r="D40" s="65"/>
      <c r="E40" s="70"/>
      <c r="F40" s="42" t="s">
        <v>9</v>
      </c>
      <c r="G40" s="43"/>
      <c r="H40" s="43"/>
      <c r="I40" s="42">
        <f t="shared" ref="I40:I42" si="8">G40+H40</f>
        <v>0</v>
      </c>
      <c r="J40" s="42" t="str">
        <f>IF(I40&gt;$F$5,"Yes","")</f>
        <v/>
      </c>
      <c r="K40" s="44"/>
      <c r="L40" s="45"/>
      <c r="M40" s="46"/>
      <c r="N40" s="47"/>
    </row>
    <row r="41" spans="1:14" ht="30.6" customHeight="1" x14ac:dyDescent="0.25">
      <c r="A41" s="75"/>
      <c r="B41" s="65"/>
      <c r="C41" s="65"/>
      <c r="D41" s="65"/>
      <c r="E41" s="70"/>
      <c r="F41" s="42" t="s">
        <v>10</v>
      </c>
      <c r="G41" s="43"/>
      <c r="H41" s="43"/>
      <c r="I41" s="42">
        <f t="shared" si="8"/>
        <v>0</v>
      </c>
      <c r="J41" s="42" t="str">
        <f>IF(I41&gt;$F$6,"Yes","")</f>
        <v/>
      </c>
      <c r="K41" s="44"/>
      <c r="L41" s="45"/>
      <c r="M41" s="46"/>
      <c r="N41" s="47"/>
    </row>
    <row r="42" spans="1:14" ht="30.6" customHeight="1" x14ac:dyDescent="0.25">
      <c r="A42" s="75"/>
      <c r="B42" s="65"/>
      <c r="C42" s="65"/>
      <c r="D42" s="65"/>
      <c r="E42" s="70"/>
      <c r="F42" s="42" t="s">
        <v>11</v>
      </c>
      <c r="G42" s="43"/>
      <c r="H42" s="43"/>
      <c r="I42" s="42">
        <f t="shared" si="8"/>
        <v>0</v>
      </c>
      <c r="J42" s="42" t="str">
        <f>IF(I42&gt;$F$7,"Yes","")</f>
        <v/>
      </c>
      <c r="K42" s="44"/>
      <c r="L42" s="45"/>
      <c r="M42" s="46"/>
      <c r="N42" s="47"/>
    </row>
    <row r="43" spans="1:14" ht="30.6" customHeight="1" x14ac:dyDescent="0.25">
      <c r="A43" s="75">
        <f>A39+1</f>
        <v>9</v>
      </c>
      <c r="B43" s="65"/>
      <c r="C43" s="65"/>
      <c r="D43" s="65"/>
      <c r="E43" s="70"/>
      <c r="F43" s="42" t="s">
        <v>8</v>
      </c>
      <c r="G43" s="43"/>
      <c r="H43" s="43"/>
      <c r="I43" s="42">
        <f>G43+H43</f>
        <v>0</v>
      </c>
      <c r="J43" s="42" t="str">
        <f>IF(I43&gt;$F$4,"Yes","")</f>
        <v/>
      </c>
      <c r="K43" s="44"/>
      <c r="L43" s="45"/>
      <c r="M43" s="46"/>
      <c r="N43" s="47"/>
    </row>
    <row r="44" spans="1:14" ht="30.6" customHeight="1" x14ac:dyDescent="0.25">
      <c r="A44" s="75"/>
      <c r="B44" s="65"/>
      <c r="C44" s="65"/>
      <c r="D44" s="65"/>
      <c r="E44" s="70"/>
      <c r="F44" s="42" t="s">
        <v>9</v>
      </c>
      <c r="G44" s="43"/>
      <c r="H44" s="43"/>
      <c r="I44" s="42">
        <f t="shared" ref="I44:I46" si="9">G44+H44</f>
        <v>0</v>
      </c>
      <c r="J44" s="42" t="str">
        <f>IF(I44&gt;$F$5,"Yes","")</f>
        <v/>
      </c>
      <c r="K44" s="44"/>
      <c r="L44" s="45"/>
      <c r="M44" s="46"/>
      <c r="N44" s="47"/>
    </row>
    <row r="45" spans="1:14" ht="30.6" customHeight="1" x14ac:dyDescent="0.25">
      <c r="A45" s="75"/>
      <c r="B45" s="65"/>
      <c r="C45" s="65"/>
      <c r="D45" s="65"/>
      <c r="E45" s="70"/>
      <c r="F45" s="42" t="s">
        <v>10</v>
      </c>
      <c r="G45" s="43"/>
      <c r="H45" s="43"/>
      <c r="I45" s="42">
        <f t="shared" si="9"/>
        <v>0</v>
      </c>
      <c r="J45" s="42" t="str">
        <f>IF(I45&gt;$F$6,"Yes","")</f>
        <v/>
      </c>
      <c r="K45" s="44"/>
      <c r="L45" s="45"/>
      <c r="M45" s="46"/>
      <c r="N45" s="47"/>
    </row>
    <row r="46" spans="1:14" ht="30.6" customHeight="1" x14ac:dyDescent="0.25">
      <c r="A46" s="75"/>
      <c r="B46" s="65"/>
      <c r="C46" s="65"/>
      <c r="D46" s="65"/>
      <c r="E46" s="70"/>
      <c r="F46" s="42" t="s">
        <v>11</v>
      </c>
      <c r="G46" s="43"/>
      <c r="H46" s="43"/>
      <c r="I46" s="42">
        <f t="shared" si="9"/>
        <v>0</v>
      </c>
      <c r="J46" s="42" t="str">
        <f>IF(I46&gt;$F$7,"Yes","")</f>
        <v/>
      </c>
      <c r="K46" s="44"/>
      <c r="L46" s="45"/>
      <c r="M46" s="46"/>
      <c r="N46" s="47"/>
    </row>
    <row r="47" spans="1:14" ht="30.6" customHeight="1" x14ac:dyDescent="0.25">
      <c r="A47" s="75">
        <f>A43+1</f>
        <v>10</v>
      </c>
      <c r="B47" s="65"/>
      <c r="C47" s="65"/>
      <c r="D47" s="65"/>
      <c r="E47" s="70"/>
      <c r="F47" s="42" t="s">
        <v>8</v>
      </c>
      <c r="G47" s="43"/>
      <c r="H47" s="43"/>
      <c r="I47" s="42">
        <f>G47+H47</f>
        <v>0</v>
      </c>
      <c r="J47" s="42" t="str">
        <f>IF(I47&gt;$F$4,"Yes","")</f>
        <v/>
      </c>
      <c r="K47" s="44"/>
      <c r="L47" s="45"/>
      <c r="M47" s="46"/>
      <c r="N47" s="47"/>
    </row>
    <row r="48" spans="1:14" ht="30.6" customHeight="1" x14ac:dyDescent="0.25">
      <c r="A48" s="75"/>
      <c r="B48" s="65"/>
      <c r="C48" s="65"/>
      <c r="D48" s="65"/>
      <c r="E48" s="70"/>
      <c r="F48" s="42" t="s">
        <v>9</v>
      </c>
      <c r="G48" s="43"/>
      <c r="H48" s="43"/>
      <c r="I48" s="42">
        <f t="shared" ref="I48:I50" si="10">G48+H48</f>
        <v>0</v>
      </c>
      <c r="J48" s="42" t="str">
        <f>IF(I48&gt;$F$5,"Yes","")</f>
        <v/>
      </c>
      <c r="K48" s="44"/>
      <c r="L48" s="45"/>
      <c r="M48" s="46"/>
      <c r="N48" s="47"/>
    </row>
    <row r="49" spans="1:14" ht="30.6" customHeight="1" x14ac:dyDescent="0.25">
      <c r="A49" s="75"/>
      <c r="B49" s="65"/>
      <c r="C49" s="65"/>
      <c r="D49" s="65"/>
      <c r="E49" s="70"/>
      <c r="F49" s="42" t="s">
        <v>10</v>
      </c>
      <c r="G49" s="43"/>
      <c r="H49" s="43"/>
      <c r="I49" s="42">
        <f t="shared" si="10"/>
        <v>0</v>
      </c>
      <c r="J49" s="42" t="str">
        <f>IF(I49&gt;$F$6,"Yes","")</f>
        <v/>
      </c>
      <c r="K49" s="44"/>
      <c r="L49" s="45"/>
      <c r="M49" s="46"/>
      <c r="N49" s="47"/>
    </row>
    <row r="50" spans="1:14" ht="30.6" customHeight="1" x14ac:dyDescent="0.25">
      <c r="A50" s="75"/>
      <c r="B50" s="65"/>
      <c r="C50" s="65"/>
      <c r="D50" s="65"/>
      <c r="E50" s="70"/>
      <c r="F50" s="42" t="s">
        <v>11</v>
      </c>
      <c r="G50" s="43"/>
      <c r="H50" s="43"/>
      <c r="I50" s="42">
        <f t="shared" si="10"/>
        <v>0</v>
      </c>
      <c r="J50" s="42" t="str">
        <f>IF(I50&gt;$F$7,"Yes","")</f>
        <v/>
      </c>
      <c r="K50" s="44"/>
      <c r="L50" s="45"/>
      <c r="M50" s="46"/>
      <c r="N50" s="47"/>
    </row>
    <row r="51" spans="1:14" ht="30.6" customHeight="1" x14ac:dyDescent="0.25">
      <c r="A51" s="75">
        <f>A47+1</f>
        <v>11</v>
      </c>
      <c r="B51" s="65"/>
      <c r="C51" s="65"/>
      <c r="D51" s="65"/>
      <c r="E51" s="70"/>
      <c r="F51" s="42" t="s">
        <v>8</v>
      </c>
      <c r="G51" s="43"/>
      <c r="H51" s="43"/>
      <c r="I51" s="42">
        <f>G51+H51</f>
        <v>0</v>
      </c>
      <c r="J51" s="42" t="str">
        <f>IF(I51&gt;$F$4,"Yes","")</f>
        <v/>
      </c>
      <c r="K51" s="44"/>
      <c r="L51" s="45"/>
      <c r="M51" s="46"/>
      <c r="N51" s="47"/>
    </row>
    <row r="52" spans="1:14" ht="30.6" customHeight="1" x14ac:dyDescent="0.25">
      <c r="A52" s="75"/>
      <c r="B52" s="65"/>
      <c r="C52" s="65"/>
      <c r="D52" s="65"/>
      <c r="E52" s="70"/>
      <c r="F52" s="42" t="s">
        <v>9</v>
      </c>
      <c r="G52" s="43"/>
      <c r="H52" s="43"/>
      <c r="I52" s="42">
        <f t="shared" ref="I52:I54" si="11">G52+H52</f>
        <v>0</v>
      </c>
      <c r="J52" s="42" t="str">
        <f>IF(I52&gt;$F$5,"Yes","")</f>
        <v/>
      </c>
      <c r="K52" s="44"/>
      <c r="L52" s="45"/>
      <c r="M52" s="46"/>
      <c r="N52" s="47"/>
    </row>
    <row r="53" spans="1:14" ht="30.6" customHeight="1" x14ac:dyDescent="0.25">
      <c r="A53" s="75"/>
      <c r="B53" s="65"/>
      <c r="C53" s="65"/>
      <c r="D53" s="65"/>
      <c r="E53" s="70"/>
      <c r="F53" s="42" t="s">
        <v>10</v>
      </c>
      <c r="G53" s="43"/>
      <c r="H53" s="43"/>
      <c r="I53" s="42">
        <f t="shared" si="11"/>
        <v>0</v>
      </c>
      <c r="J53" s="42" t="str">
        <f>IF(I53&gt;$F$6,"Yes","")</f>
        <v/>
      </c>
      <c r="K53" s="44"/>
      <c r="L53" s="45"/>
      <c r="M53" s="46"/>
      <c r="N53" s="47"/>
    </row>
    <row r="54" spans="1:14" ht="30.6" customHeight="1" x14ac:dyDescent="0.25">
      <c r="A54" s="75"/>
      <c r="B54" s="65"/>
      <c r="C54" s="65"/>
      <c r="D54" s="65"/>
      <c r="E54" s="70"/>
      <c r="F54" s="42" t="s">
        <v>11</v>
      </c>
      <c r="G54" s="43"/>
      <c r="H54" s="43"/>
      <c r="I54" s="42">
        <f t="shared" si="11"/>
        <v>0</v>
      </c>
      <c r="J54" s="42" t="str">
        <f>IF(I54&gt;$F$7,"Yes","")</f>
        <v/>
      </c>
      <c r="K54" s="44"/>
      <c r="L54" s="45"/>
      <c r="M54" s="46"/>
      <c r="N54" s="47"/>
    </row>
    <row r="55" spans="1:14" ht="30.6" customHeight="1" x14ac:dyDescent="0.25">
      <c r="A55" s="75">
        <f>A51+1</f>
        <v>12</v>
      </c>
      <c r="B55" s="65"/>
      <c r="C55" s="65"/>
      <c r="D55" s="65"/>
      <c r="E55" s="70"/>
      <c r="F55" s="42" t="s">
        <v>8</v>
      </c>
      <c r="G55" s="43"/>
      <c r="H55" s="43"/>
      <c r="I55" s="42">
        <f>G55+H55</f>
        <v>0</v>
      </c>
      <c r="J55" s="42" t="str">
        <f>IF(I55&gt;$F$4,"Yes","")</f>
        <v/>
      </c>
      <c r="K55" s="44"/>
      <c r="L55" s="45"/>
      <c r="M55" s="46"/>
      <c r="N55" s="47"/>
    </row>
    <row r="56" spans="1:14" ht="30.6" customHeight="1" x14ac:dyDescent="0.25">
      <c r="A56" s="75"/>
      <c r="B56" s="65"/>
      <c r="C56" s="65"/>
      <c r="D56" s="65"/>
      <c r="E56" s="70"/>
      <c r="F56" s="42" t="s">
        <v>9</v>
      </c>
      <c r="G56" s="43"/>
      <c r="H56" s="43"/>
      <c r="I56" s="42">
        <f t="shared" ref="I56:I58" si="12">G56+H56</f>
        <v>0</v>
      </c>
      <c r="J56" s="42" t="str">
        <f>IF(I56&gt;$F$5,"Yes","")</f>
        <v/>
      </c>
      <c r="K56" s="44"/>
      <c r="L56" s="45"/>
      <c r="M56" s="46"/>
      <c r="N56" s="47"/>
    </row>
    <row r="57" spans="1:14" ht="30.6" customHeight="1" x14ac:dyDescent="0.25">
      <c r="A57" s="75"/>
      <c r="B57" s="65"/>
      <c r="C57" s="65"/>
      <c r="D57" s="65"/>
      <c r="E57" s="70"/>
      <c r="F57" s="42" t="s">
        <v>10</v>
      </c>
      <c r="G57" s="43"/>
      <c r="H57" s="43"/>
      <c r="I57" s="42">
        <f t="shared" si="12"/>
        <v>0</v>
      </c>
      <c r="J57" s="42" t="str">
        <f>IF(I57&gt;$F$6,"Yes","")</f>
        <v/>
      </c>
      <c r="K57" s="44"/>
      <c r="L57" s="45"/>
      <c r="M57" s="46"/>
      <c r="N57" s="47"/>
    </row>
    <row r="58" spans="1:14" ht="30.6" customHeight="1" x14ac:dyDescent="0.25">
      <c r="A58" s="75"/>
      <c r="B58" s="65"/>
      <c r="C58" s="65"/>
      <c r="D58" s="65"/>
      <c r="E58" s="70"/>
      <c r="F58" s="42" t="s">
        <v>11</v>
      </c>
      <c r="G58" s="43"/>
      <c r="H58" s="43"/>
      <c r="I58" s="42">
        <f t="shared" si="12"/>
        <v>0</v>
      </c>
      <c r="J58" s="42" t="str">
        <f>IF(I58&gt;$F$7,"Yes","")</f>
        <v/>
      </c>
      <c r="K58" s="44"/>
      <c r="L58" s="45"/>
      <c r="M58" s="46"/>
      <c r="N58" s="47"/>
    </row>
    <row r="59" spans="1:14" ht="30.6" customHeight="1" x14ac:dyDescent="0.25">
      <c r="A59" s="75">
        <f>A55+1</f>
        <v>13</v>
      </c>
      <c r="B59" s="65"/>
      <c r="C59" s="65"/>
      <c r="D59" s="65"/>
      <c r="E59" s="70"/>
      <c r="F59" s="42" t="s">
        <v>8</v>
      </c>
      <c r="G59" s="43"/>
      <c r="H59" s="43"/>
      <c r="I59" s="42">
        <f>G59+H59</f>
        <v>0</v>
      </c>
      <c r="J59" s="42" t="str">
        <f>IF(I59&gt;$F$4,"Yes","")</f>
        <v/>
      </c>
      <c r="K59" s="44"/>
      <c r="L59" s="45"/>
      <c r="M59" s="46"/>
      <c r="N59" s="47"/>
    </row>
    <row r="60" spans="1:14" ht="30.6" customHeight="1" x14ac:dyDescent="0.25">
      <c r="A60" s="75"/>
      <c r="B60" s="65"/>
      <c r="C60" s="65"/>
      <c r="D60" s="65"/>
      <c r="E60" s="70"/>
      <c r="F60" s="42" t="s">
        <v>9</v>
      </c>
      <c r="G60" s="43"/>
      <c r="H60" s="43"/>
      <c r="I60" s="42">
        <f t="shared" ref="I60:I62" si="13">G60+H60</f>
        <v>0</v>
      </c>
      <c r="J60" s="42" t="str">
        <f>IF(I60&gt;$F$5,"Yes","")</f>
        <v/>
      </c>
      <c r="K60" s="44"/>
      <c r="L60" s="45"/>
      <c r="M60" s="46"/>
      <c r="N60" s="47"/>
    </row>
    <row r="61" spans="1:14" ht="30.6" customHeight="1" x14ac:dyDescent="0.25">
      <c r="A61" s="75"/>
      <c r="B61" s="65"/>
      <c r="C61" s="65"/>
      <c r="D61" s="65"/>
      <c r="E61" s="70"/>
      <c r="F61" s="42" t="s">
        <v>10</v>
      </c>
      <c r="G61" s="43"/>
      <c r="H61" s="43"/>
      <c r="I61" s="42">
        <f t="shared" si="13"/>
        <v>0</v>
      </c>
      <c r="J61" s="42" t="str">
        <f>IF(I61&gt;$F$6,"Yes","")</f>
        <v/>
      </c>
      <c r="K61" s="44"/>
      <c r="L61" s="45"/>
      <c r="M61" s="46"/>
      <c r="N61" s="47"/>
    </row>
    <row r="62" spans="1:14" ht="30.6" customHeight="1" x14ac:dyDescent="0.25">
      <c r="A62" s="75"/>
      <c r="B62" s="65"/>
      <c r="C62" s="65"/>
      <c r="D62" s="65"/>
      <c r="E62" s="70"/>
      <c r="F62" s="42" t="s">
        <v>11</v>
      </c>
      <c r="G62" s="43"/>
      <c r="H62" s="43"/>
      <c r="I62" s="42">
        <f t="shared" si="13"/>
        <v>0</v>
      </c>
      <c r="J62" s="42" t="str">
        <f>IF(I62&gt;$F$7,"Yes","")</f>
        <v/>
      </c>
      <c r="K62" s="44"/>
      <c r="L62" s="45"/>
      <c r="M62" s="46"/>
      <c r="N62" s="47"/>
    </row>
    <row r="63" spans="1:14" ht="30.6" customHeight="1" x14ac:dyDescent="0.25">
      <c r="A63" s="75">
        <f>A59+1</f>
        <v>14</v>
      </c>
      <c r="B63" s="65"/>
      <c r="C63" s="65"/>
      <c r="D63" s="65"/>
      <c r="E63" s="70"/>
      <c r="F63" s="42" t="s">
        <v>8</v>
      </c>
      <c r="G63" s="43"/>
      <c r="H63" s="43"/>
      <c r="I63" s="42">
        <f>G63+H63</f>
        <v>0</v>
      </c>
      <c r="J63" s="42" t="str">
        <f>IF(I63&gt;$F$4,"Yes","")</f>
        <v/>
      </c>
      <c r="K63" s="44"/>
      <c r="L63" s="45"/>
      <c r="M63" s="46"/>
      <c r="N63" s="47"/>
    </row>
    <row r="64" spans="1:14" ht="30.6" customHeight="1" x14ac:dyDescent="0.25">
      <c r="A64" s="75"/>
      <c r="B64" s="65"/>
      <c r="C64" s="65"/>
      <c r="D64" s="65"/>
      <c r="E64" s="70"/>
      <c r="F64" s="42" t="s">
        <v>9</v>
      </c>
      <c r="G64" s="43"/>
      <c r="H64" s="43"/>
      <c r="I64" s="42">
        <f t="shared" ref="I64:I66" si="14">G64+H64</f>
        <v>0</v>
      </c>
      <c r="J64" s="42" t="str">
        <f>IF(I64&gt;$F$5,"Yes","")</f>
        <v/>
      </c>
      <c r="K64" s="44"/>
      <c r="L64" s="45"/>
      <c r="M64" s="46"/>
      <c r="N64" s="47"/>
    </row>
    <row r="65" spans="1:14" ht="30.6" customHeight="1" x14ac:dyDescent="0.25">
      <c r="A65" s="75"/>
      <c r="B65" s="65"/>
      <c r="C65" s="65"/>
      <c r="D65" s="65"/>
      <c r="E65" s="70"/>
      <c r="F65" s="42" t="s">
        <v>10</v>
      </c>
      <c r="G65" s="43"/>
      <c r="H65" s="43"/>
      <c r="I65" s="42">
        <f t="shared" si="14"/>
        <v>0</v>
      </c>
      <c r="J65" s="42" t="str">
        <f>IF(I65&gt;$F$6,"Yes","")</f>
        <v/>
      </c>
      <c r="K65" s="44"/>
      <c r="L65" s="45"/>
      <c r="M65" s="46"/>
      <c r="N65" s="47"/>
    </row>
    <row r="66" spans="1:14" ht="30.6" customHeight="1" x14ac:dyDescent="0.25">
      <c r="A66" s="75"/>
      <c r="B66" s="65"/>
      <c r="C66" s="65"/>
      <c r="D66" s="65"/>
      <c r="E66" s="70"/>
      <c r="F66" s="42" t="s">
        <v>11</v>
      </c>
      <c r="G66" s="43"/>
      <c r="H66" s="43"/>
      <c r="I66" s="42">
        <f t="shared" si="14"/>
        <v>0</v>
      </c>
      <c r="J66" s="42" t="str">
        <f>IF(I66&gt;$F$7,"Yes","")</f>
        <v/>
      </c>
      <c r="K66" s="44"/>
      <c r="L66" s="45"/>
      <c r="M66" s="46"/>
      <c r="N66" s="47"/>
    </row>
    <row r="67" spans="1:14" ht="30.6" customHeight="1" x14ac:dyDescent="0.25">
      <c r="A67" s="75">
        <f>A63+1</f>
        <v>15</v>
      </c>
      <c r="B67" s="65"/>
      <c r="C67" s="65"/>
      <c r="D67" s="65"/>
      <c r="E67" s="70"/>
      <c r="F67" s="42" t="s">
        <v>8</v>
      </c>
      <c r="G67" s="43"/>
      <c r="H67" s="43"/>
      <c r="I67" s="42">
        <f>G67+H67</f>
        <v>0</v>
      </c>
      <c r="J67" s="42" t="str">
        <f>IF(I67&gt;$F$4,"Yes","")</f>
        <v/>
      </c>
      <c r="K67" s="44"/>
      <c r="L67" s="45"/>
      <c r="M67" s="46"/>
      <c r="N67" s="47"/>
    </row>
    <row r="68" spans="1:14" ht="30.6" customHeight="1" x14ac:dyDescent="0.25">
      <c r="A68" s="75"/>
      <c r="B68" s="65"/>
      <c r="C68" s="65"/>
      <c r="D68" s="65"/>
      <c r="E68" s="70"/>
      <c r="F68" s="42" t="s">
        <v>9</v>
      </c>
      <c r="G68" s="43"/>
      <c r="H68" s="43"/>
      <c r="I68" s="42">
        <f t="shared" ref="I68:I70" si="15">G68+H68</f>
        <v>0</v>
      </c>
      <c r="J68" s="42" t="str">
        <f>IF(I68&gt;$F$5,"Yes","")</f>
        <v/>
      </c>
      <c r="K68" s="44"/>
      <c r="L68" s="45"/>
      <c r="M68" s="46"/>
      <c r="N68" s="47"/>
    </row>
    <row r="69" spans="1:14" ht="30.6" customHeight="1" x14ac:dyDescent="0.25">
      <c r="A69" s="75"/>
      <c r="B69" s="65"/>
      <c r="C69" s="65"/>
      <c r="D69" s="65"/>
      <c r="E69" s="70"/>
      <c r="F69" s="42" t="s">
        <v>10</v>
      </c>
      <c r="G69" s="43"/>
      <c r="H69" s="43"/>
      <c r="I69" s="42">
        <f t="shared" si="15"/>
        <v>0</v>
      </c>
      <c r="J69" s="42" t="str">
        <f>IF(I69&gt;$F$6,"Yes","")</f>
        <v/>
      </c>
      <c r="K69" s="44"/>
      <c r="L69" s="45"/>
      <c r="M69" s="46"/>
      <c r="N69" s="47"/>
    </row>
    <row r="70" spans="1:14" ht="30.6" customHeight="1" x14ac:dyDescent="0.25">
      <c r="A70" s="75"/>
      <c r="B70" s="65"/>
      <c r="C70" s="65"/>
      <c r="D70" s="65"/>
      <c r="E70" s="70"/>
      <c r="F70" s="42" t="s">
        <v>11</v>
      </c>
      <c r="G70" s="43"/>
      <c r="H70" s="43"/>
      <c r="I70" s="42">
        <f t="shared" si="15"/>
        <v>0</v>
      </c>
      <c r="J70" s="42" t="str">
        <f>IF(I70&gt;$F$7,"Yes","")</f>
        <v/>
      </c>
      <c r="K70" s="44"/>
      <c r="L70" s="45"/>
      <c r="M70" s="46"/>
      <c r="N70" s="47"/>
    </row>
  </sheetData>
  <sheetProtection algorithmName="SHA-512" hashValue="cwLZuyZjSEakt9eQxXd6bVxleQ0v0E6h4lrQHKbqMC4RpmbTwWchkuYgSIRSl1zrf6BkIB44WZR1UIABiKjlLw==" saltValue="N2PJNUbh/Z0GpFVdIFhaHw==" spinCount="100000" sheet="1" selectLockedCells="1"/>
  <mergeCells count="96">
    <mergeCell ref="A67:A70"/>
    <mergeCell ref="B67:B70"/>
    <mergeCell ref="A59:A62"/>
    <mergeCell ref="B59:B62"/>
    <mergeCell ref="A15:A18"/>
    <mergeCell ref="B15:B18"/>
    <mergeCell ref="A63:A66"/>
    <mergeCell ref="A23:A26"/>
    <mergeCell ref="B23:B26"/>
    <mergeCell ref="C23:C26"/>
    <mergeCell ref="A35:A38"/>
    <mergeCell ref="B35:B38"/>
    <mergeCell ref="C35:C38"/>
    <mergeCell ref="A43:A46"/>
    <mergeCell ref="B43:B46"/>
    <mergeCell ref="C43:C46"/>
    <mergeCell ref="A47:A50"/>
    <mergeCell ref="B47:B50"/>
    <mergeCell ref="C47:C50"/>
    <mergeCell ref="B27:B30"/>
    <mergeCell ref="C27:C30"/>
    <mergeCell ref="C59:C62"/>
    <mergeCell ref="B63:B66"/>
    <mergeCell ref="C63:C66"/>
    <mergeCell ref="A55:A58"/>
    <mergeCell ref="A39:A42"/>
    <mergeCell ref="B39:B42"/>
    <mergeCell ref="D39:D42"/>
    <mergeCell ref="E55:E58"/>
    <mergeCell ref="D55:D58"/>
    <mergeCell ref="B55:B58"/>
    <mergeCell ref="A51:A54"/>
    <mergeCell ref="B51:B54"/>
    <mergeCell ref="C51:C54"/>
    <mergeCell ref="E51:E54"/>
    <mergeCell ref="D51:D54"/>
    <mergeCell ref="E35:E38"/>
    <mergeCell ref="D35:D38"/>
    <mergeCell ref="A19:A22"/>
    <mergeCell ref="B19:B22"/>
    <mergeCell ref="C19:C22"/>
    <mergeCell ref="E19:E22"/>
    <mergeCell ref="D19:D22"/>
    <mergeCell ref="E27:E30"/>
    <mergeCell ref="D27:D30"/>
    <mergeCell ref="A31:A34"/>
    <mergeCell ref="B31:B34"/>
    <mergeCell ref="C31:C34"/>
    <mergeCell ref="E31:E34"/>
    <mergeCell ref="D31:D34"/>
    <mergeCell ref="E23:E26"/>
    <mergeCell ref="A27:A30"/>
    <mergeCell ref="C15:C18"/>
    <mergeCell ref="D15:D18"/>
    <mergeCell ref="E15:E18"/>
    <mergeCell ref="A9:A10"/>
    <mergeCell ref="A11:A14"/>
    <mergeCell ref="G6:H6"/>
    <mergeCell ref="G7:H7"/>
    <mergeCell ref="A1:B1"/>
    <mergeCell ref="D11:D14"/>
    <mergeCell ref="C11:C14"/>
    <mergeCell ref="B11:B14"/>
    <mergeCell ref="E11:E14"/>
    <mergeCell ref="B9:B10"/>
    <mergeCell ref="C9:C10"/>
    <mergeCell ref="E9:E10"/>
    <mergeCell ref="D9:D10"/>
    <mergeCell ref="F9:G9"/>
    <mergeCell ref="H9:H10"/>
    <mergeCell ref="A6:B6"/>
    <mergeCell ref="A7:B7"/>
    <mergeCell ref="E43:E46"/>
    <mergeCell ref="D43:D46"/>
    <mergeCell ref="E59:E62"/>
    <mergeCell ref="D59:D62"/>
    <mergeCell ref="E63:E66"/>
    <mergeCell ref="D63:D66"/>
    <mergeCell ref="E47:E50"/>
    <mergeCell ref="D47:D50"/>
    <mergeCell ref="K9:N9"/>
    <mergeCell ref="D3:E3"/>
    <mergeCell ref="I3:J7"/>
    <mergeCell ref="A2:B2"/>
    <mergeCell ref="D67:D70"/>
    <mergeCell ref="C67:C70"/>
    <mergeCell ref="F3:H3"/>
    <mergeCell ref="G4:H4"/>
    <mergeCell ref="G5:H5"/>
    <mergeCell ref="J9:J10"/>
    <mergeCell ref="I9:I10"/>
    <mergeCell ref="D23:D26"/>
    <mergeCell ref="E67:E70"/>
    <mergeCell ref="C39:C42"/>
    <mergeCell ref="E39:E42"/>
    <mergeCell ref="C55:C58"/>
  </mergeCells>
  <conditionalFormatting sqref="Q12">
    <cfRule type="cellIs" dxfId="370" priority="1695" operator="equal">
      <formula>2</formula>
    </cfRule>
    <cfRule type="cellIs" dxfId="369" priority="1696" operator="between">
      <formula>3</formula>
      <formula>4</formula>
    </cfRule>
    <cfRule type="cellIs" dxfId="368" priority="1697" operator="equal">
      <formula>5</formula>
    </cfRule>
    <cfRule type="expression" dxfId="367" priority="1698">
      <formula>AND(O12=1,P12=5)</formula>
    </cfRule>
    <cfRule type="cellIs" dxfId="366" priority="1699" operator="between">
      <formula>6</formula>
      <formula>7</formula>
    </cfRule>
    <cfRule type="expression" dxfId="365" priority="1700">
      <formula>AND(O12&gt;3,P12&gt;3)</formula>
    </cfRule>
  </conditionalFormatting>
  <conditionalFormatting sqref="I11:I14">
    <cfRule type="cellIs" dxfId="364" priority="1563" operator="between">
      <formula>2</formula>
      <formula>3</formula>
    </cfRule>
    <cfRule type="cellIs" dxfId="363" priority="1564" operator="between">
      <formula>4</formula>
      <formula>5</formula>
    </cfRule>
    <cfRule type="expression" dxfId="362" priority="1565">
      <formula>AND(G11&gt;3,H11=1)</formula>
    </cfRule>
    <cfRule type="cellIs" dxfId="361" priority="1566" operator="equal">
      <formula>6</formula>
    </cfRule>
    <cfRule type="cellIs" dxfId="360" priority="1567" operator="between">
      <formula>7</formula>
      <formula>8</formula>
    </cfRule>
    <cfRule type="cellIs" dxfId="359" priority="1568" operator="between">
      <formula>9</formula>
      <formula>10</formula>
    </cfRule>
  </conditionalFormatting>
  <conditionalFormatting sqref="Q11">
    <cfRule type="cellIs" dxfId="358" priority="935" operator="equal">
      <formula>"Yes"</formula>
    </cfRule>
  </conditionalFormatting>
  <conditionalFormatting sqref="N11">
    <cfRule type="cellIs" dxfId="357" priority="930" operator="equal">
      <formula>"On track"</formula>
    </cfRule>
    <cfRule type="cellIs" dxfId="356" priority="931" operator="equal">
      <formula>"At risk"</formula>
    </cfRule>
    <cfRule type="cellIs" dxfId="355" priority="932" operator="equal">
      <formula>"Completed"</formula>
    </cfRule>
    <cfRule type="cellIs" dxfId="354" priority="933" operator="equal">
      <formula>"Overdue"</formula>
    </cfRule>
  </conditionalFormatting>
  <conditionalFormatting sqref="N12">
    <cfRule type="cellIs" dxfId="353" priority="926" operator="equal">
      <formula>"On track"</formula>
    </cfRule>
    <cfRule type="cellIs" dxfId="352" priority="927" operator="equal">
      <formula>"At risk"</formula>
    </cfRule>
    <cfRule type="cellIs" dxfId="351" priority="928" operator="equal">
      <formula>"Completed"</formula>
    </cfRule>
    <cfRule type="cellIs" dxfId="350" priority="929" operator="equal">
      <formula>"Overdue"</formula>
    </cfRule>
  </conditionalFormatting>
  <conditionalFormatting sqref="N13">
    <cfRule type="cellIs" dxfId="349" priority="922" operator="equal">
      <formula>"On track"</formula>
    </cfRule>
    <cfRule type="cellIs" dxfId="348" priority="923" operator="equal">
      <formula>"At risk"</formula>
    </cfRule>
    <cfRule type="cellIs" dxfId="347" priority="924" operator="equal">
      <formula>"Completed"</formula>
    </cfRule>
    <cfRule type="cellIs" dxfId="346" priority="925" operator="equal">
      <formula>"Overdue"</formula>
    </cfRule>
  </conditionalFormatting>
  <conditionalFormatting sqref="N14">
    <cfRule type="cellIs" dxfId="345" priority="918" operator="equal">
      <formula>"On track"</formula>
    </cfRule>
    <cfRule type="cellIs" dxfId="344" priority="919" operator="equal">
      <formula>"At risk"</formula>
    </cfRule>
    <cfRule type="cellIs" dxfId="343" priority="920" operator="equal">
      <formula>"Completed"</formula>
    </cfRule>
    <cfRule type="cellIs" dxfId="342" priority="921" operator="equal">
      <formula>"Overdue"</formula>
    </cfRule>
  </conditionalFormatting>
  <conditionalFormatting sqref="J11:J14">
    <cfRule type="cellIs" dxfId="341" priority="406" operator="equal">
      <formula>"Yes"</formula>
    </cfRule>
  </conditionalFormatting>
  <conditionalFormatting sqref="I11:I14">
    <cfRule type="cellIs" dxfId="340" priority="355" operator="equal">
      <formula>0</formula>
    </cfRule>
  </conditionalFormatting>
  <conditionalFormatting sqref="Q13">
    <cfRule type="cellIs" dxfId="339" priority="351" operator="equal">
      <formula>"On track"</formula>
    </cfRule>
    <cfRule type="cellIs" dxfId="338" priority="352" operator="equal">
      <formula>"At risk"</formula>
    </cfRule>
    <cfRule type="cellIs" dxfId="337" priority="353" operator="equal">
      <formula>"Completed"</formula>
    </cfRule>
    <cfRule type="cellIs" dxfId="336" priority="354" operator="equal">
      <formula>"Overdue"</formula>
    </cfRule>
  </conditionalFormatting>
  <conditionalFormatting sqref="I67:I70">
    <cfRule type="cellIs" dxfId="335" priority="15" operator="equal">
      <formula>0</formula>
    </cfRule>
  </conditionalFormatting>
  <conditionalFormatting sqref="I15:I18">
    <cfRule type="cellIs" dxfId="334" priority="345" operator="between">
      <formula>2</formula>
      <formula>3</formula>
    </cfRule>
    <cfRule type="cellIs" dxfId="333" priority="346" operator="between">
      <formula>4</formula>
      <formula>5</formula>
    </cfRule>
    <cfRule type="expression" dxfId="332" priority="347">
      <formula>AND(G15&gt;3,H15=1)</formula>
    </cfRule>
    <cfRule type="cellIs" dxfId="331" priority="348" operator="equal">
      <formula>6</formula>
    </cfRule>
    <cfRule type="cellIs" dxfId="330" priority="349" operator="between">
      <formula>7</formula>
      <formula>8</formula>
    </cfRule>
    <cfRule type="cellIs" dxfId="329" priority="350" operator="between">
      <formula>9</formula>
      <formula>10</formula>
    </cfRule>
  </conditionalFormatting>
  <conditionalFormatting sqref="N15">
    <cfRule type="cellIs" dxfId="328" priority="341" operator="equal">
      <formula>"On track"</formula>
    </cfRule>
    <cfRule type="cellIs" dxfId="327" priority="342" operator="equal">
      <formula>"At risk"</formula>
    </cfRule>
    <cfRule type="cellIs" dxfId="326" priority="343" operator="equal">
      <formula>"Completed"</formula>
    </cfRule>
    <cfRule type="cellIs" dxfId="325" priority="344" operator="equal">
      <formula>"Overdue"</formula>
    </cfRule>
  </conditionalFormatting>
  <conditionalFormatting sqref="N16">
    <cfRule type="cellIs" dxfId="324" priority="337" operator="equal">
      <formula>"On track"</formula>
    </cfRule>
    <cfRule type="cellIs" dxfId="323" priority="338" operator="equal">
      <formula>"At risk"</formula>
    </cfRule>
    <cfRule type="cellIs" dxfId="322" priority="339" operator="equal">
      <formula>"Completed"</formula>
    </cfRule>
    <cfRule type="cellIs" dxfId="321" priority="340" operator="equal">
      <formula>"Overdue"</formula>
    </cfRule>
  </conditionalFormatting>
  <conditionalFormatting sqref="N17">
    <cfRule type="cellIs" dxfId="320" priority="333" operator="equal">
      <formula>"On track"</formula>
    </cfRule>
    <cfRule type="cellIs" dxfId="319" priority="334" operator="equal">
      <formula>"At risk"</formula>
    </cfRule>
    <cfRule type="cellIs" dxfId="318" priority="335" operator="equal">
      <formula>"Completed"</formula>
    </cfRule>
    <cfRule type="cellIs" dxfId="317" priority="336" operator="equal">
      <formula>"Overdue"</formula>
    </cfRule>
  </conditionalFormatting>
  <conditionalFormatting sqref="N18">
    <cfRule type="cellIs" dxfId="316" priority="329" operator="equal">
      <formula>"On track"</formula>
    </cfRule>
    <cfRule type="cellIs" dxfId="315" priority="330" operator="equal">
      <formula>"At risk"</formula>
    </cfRule>
    <cfRule type="cellIs" dxfId="314" priority="331" operator="equal">
      <formula>"Completed"</formula>
    </cfRule>
    <cfRule type="cellIs" dxfId="313" priority="332" operator="equal">
      <formula>"Overdue"</formula>
    </cfRule>
  </conditionalFormatting>
  <conditionalFormatting sqref="I15:I18">
    <cfRule type="cellIs" dxfId="312" priority="327" operator="equal">
      <formula>0</formula>
    </cfRule>
  </conditionalFormatting>
  <conditionalFormatting sqref="I19:I22">
    <cfRule type="cellIs" dxfId="311" priority="321" operator="between">
      <formula>2</formula>
      <formula>3</formula>
    </cfRule>
    <cfRule type="cellIs" dxfId="310" priority="322" operator="between">
      <formula>4</formula>
      <formula>5</formula>
    </cfRule>
    <cfRule type="expression" dxfId="309" priority="323">
      <formula>AND(G19&gt;3,H19=1)</formula>
    </cfRule>
    <cfRule type="cellIs" dxfId="308" priority="324" operator="equal">
      <formula>6</formula>
    </cfRule>
    <cfRule type="cellIs" dxfId="307" priority="325" operator="between">
      <formula>7</formula>
      <formula>8</formula>
    </cfRule>
    <cfRule type="cellIs" dxfId="306" priority="326" operator="between">
      <formula>9</formula>
      <formula>10</formula>
    </cfRule>
  </conditionalFormatting>
  <conditionalFormatting sqref="N19">
    <cfRule type="cellIs" dxfId="305" priority="317" operator="equal">
      <formula>"On track"</formula>
    </cfRule>
    <cfRule type="cellIs" dxfId="304" priority="318" operator="equal">
      <formula>"At risk"</formula>
    </cfRule>
    <cfRule type="cellIs" dxfId="303" priority="319" operator="equal">
      <formula>"Completed"</formula>
    </cfRule>
    <cfRule type="cellIs" dxfId="302" priority="320" operator="equal">
      <formula>"Overdue"</formula>
    </cfRule>
  </conditionalFormatting>
  <conditionalFormatting sqref="N20">
    <cfRule type="cellIs" dxfId="301" priority="313" operator="equal">
      <formula>"On track"</formula>
    </cfRule>
    <cfRule type="cellIs" dxfId="300" priority="314" operator="equal">
      <formula>"At risk"</formula>
    </cfRule>
    <cfRule type="cellIs" dxfId="299" priority="315" operator="equal">
      <formula>"Completed"</formula>
    </cfRule>
    <cfRule type="cellIs" dxfId="298" priority="316" operator="equal">
      <formula>"Overdue"</formula>
    </cfRule>
  </conditionalFormatting>
  <conditionalFormatting sqref="N21">
    <cfRule type="cellIs" dxfId="297" priority="309" operator="equal">
      <formula>"On track"</formula>
    </cfRule>
    <cfRule type="cellIs" dxfId="296" priority="310" operator="equal">
      <formula>"At risk"</formula>
    </cfRule>
    <cfRule type="cellIs" dxfId="295" priority="311" operator="equal">
      <formula>"Completed"</formula>
    </cfRule>
    <cfRule type="cellIs" dxfId="294" priority="312" operator="equal">
      <formula>"Overdue"</formula>
    </cfRule>
  </conditionalFormatting>
  <conditionalFormatting sqref="N22">
    <cfRule type="cellIs" dxfId="293" priority="305" operator="equal">
      <formula>"On track"</formula>
    </cfRule>
    <cfRule type="cellIs" dxfId="292" priority="306" operator="equal">
      <formula>"At risk"</formula>
    </cfRule>
    <cfRule type="cellIs" dxfId="291" priority="307" operator="equal">
      <formula>"Completed"</formula>
    </cfRule>
    <cfRule type="cellIs" dxfId="290" priority="308" operator="equal">
      <formula>"Overdue"</formula>
    </cfRule>
  </conditionalFormatting>
  <conditionalFormatting sqref="I19:I22">
    <cfRule type="cellIs" dxfId="289" priority="303" operator="equal">
      <formula>0</formula>
    </cfRule>
  </conditionalFormatting>
  <conditionalFormatting sqref="I23:I26">
    <cfRule type="cellIs" dxfId="288" priority="297" operator="between">
      <formula>2</formula>
      <formula>3</formula>
    </cfRule>
    <cfRule type="cellIs" dxfId="287" priority="298" operator="between">
      <formula>4</formula>
      <formula>5</formula>
    </cfRule>
    <cfRule type="expression" dxfId="286" priority="299">
      <formula>AND(G23&gt;3,H23=1)</formula>
    </cfRule>
    <cfRule type="cellIs" dxfId="285" priority="300" operator="equal">
      <formula>6</formula>
    </cfRule>
    <cfRule type="cellIs" dxfId="284" priority="301" operator="between">
      <formula>7</formula>
      <formula>8</formula>
    </cfRule>
    <cfRule type="cellIs" dxfId="283" priority="302" operator="between">
      <formula>9</formula>
      <formula>10</formula>
    </cfRule>
  </conditionalFormatting>
  <conditionalFormatting sqref="N23">
    <cfRule type="cellIs" dxfId="282" priority="293" operator="equal">
      <formula>"On track"</formula>
    </cfRule>
    <cfRule type="cellIs" dxfId="281" priority="294" operator="equal">
      <formula>"At risk"</formula>
    </cfRule>
    <cfRule type="cellIs" dxfId="280" priority="295" operator="equal">
      <formula>"Completed"</formula>
    </cfRule>
    <cfRule type="cellIs" dxfId="279" priority="296" operator="equal">
      <formula>"Overdue"</formula>
    </cfRule>
  </conditionalFormatting>
  <conditionalFormatting sqref="N24">
    <cfRule type="cellIs" dxfId="278" priority="289" operator="equal">
      <formula>"On track"</formula>
    </cfRule>
    <cfRule type="cellIs" dxfId="277" priority="290" operator="equal">
      <formula>"At risk"</formula>
    </cfRule>
    <cfRule type="cellIs" dxfId="276" priority="291" operator="equal">
      <formula>"Completed"</formula>
    </cfRule>
    <cfRule type="cellIs" dxfId="275" priority="292" operator="equal">
      <formula>"Overdue"</formula>
    </cfRule>
  </conditionalFormatting>
  <conditionalFormatting sqref="N25">
    <cfRule type="cellIs" dxfId="274" priority="285" operator="equal">
      <formula>"On track"</formula>
    </cfRule>
    <cfRule type="cellIs" dxfId="273" priority="286" operator="equal">
      <formula>"At risk"</formula>
    </cfRule>
    <cfRule type="cellIs" dxfId="272" priority="287" operator="equal">
      <formula>"Completed"</formula>
    </cfRule>
    <cfRule type="cellIs" dxfId="271" priority="288" operator="equal">
      <formula>"Overdue"</formula>
    </cfRule>
  </conditionalFormatting>
  <conditionalFormatting sqref="N26">
    <cfRule type="cellIs" dxfId="270" priority="281" operator="equal">
      <formula>"On track"</formula>
    </cfRule>
    <cfRule type="cellIs" dxfId="269" priority="282" operator="equal">
      <formula>"At risk"</formula>
    </cfRule>
    <cfRule type="cellIs" dxfId="268" priority="283" operator="equal">
      <formula>"Completed"</formula>
    </cfRule>
    <cfRule type="cellIs" dxfId="267" priority="284" operator="equal">
      <formula>"Overdue"</formula>
    </cfRule>
  </conditionalFormatting>
  <conditionalFormatting sqref="I23:I26">
    <cfRule type="cellIs" dxfId="266" priority="279" operator="equal">
      <formula>0</formula>
    </cfRule>
  </conditionalFormatting>
  <conditionalFormatting sqref="I27:I30">
    <cfRule type="cellIs" dxfId="265" priority="273" operator="between">
      <formula>2</formula>
      <formula>3</formula>
    </cfRule>
    <cfRule type="cellIs" dxfId="264" priority="274" operator="between">
      <formula>4</formula>
      <formula>5</formula>
    </cfRule>
    <cfRule type="expression" dxfId="263" priority="275">
      <formula>AND(G27&gt;3,H27=1)</formula>
    </cfRule>
    <cfRule type="cellIs" dxfId="262" priority="276" operator="equal">
      <formula>6</formula>
    </cfRule>
    <cfRule type="cellIs" dxfId="261" priority="277" operator="between">
      <formula>7</formula>
      <formula>8</formula>
    </cfRule>
    <cfRule type="cellIs" dxfId="260" priority="278" operator="between">
      <formula>9</formula>
      <formula>10</formula>
    </cfRule>
  </conditionalFormatting>
  <conditionalFormatting sqref="N27">
    <cfRule type="cellIs" dxfId="259" priority="269" operator="equal">
      <formula>"On track"</formula>
    </cfRule>
    <cfRule type="cellIs" dxfId="258" priority="270" operator="equal">
      <formula>"At risk"</formula>
    </cfRule>
    <cfRule type="cellIs" dxfId="257" priority="271" operator="equal">
      <formula>"Completed"</formula>
    </cfRule>
    <cfRule type="cellIs" dxfId="256" priority="272" operator="equal">
      <formula>"Overdue"</formula>
    </cfRule>
  </conditionalFormatting>
  <conditionalFormatting sqref="N28">
    <cfRule type="cellIs" dxfId="255" priority="265" operator="equal">
      <formula>"On track"</formula>
    </cfRule>
    <cfRule type="cellIs" dxfId="254" priority="266" operator="equal">
      <formula>"At risk"</formula>
    </cfRule>
    <cfRule type="cellIs" dxfId="253" priority="267" operator="equal">
      <formula>"Completed"</formula>
    </cfRule>
    <cfRule type="cellIs" dxfId="252" priority="268" operator="equal">
      <formula>"Overdue"</formula>
    </cfRule>
  </conditionalFormatting>
  <conditionalFormatting sqref="N29">
    <cfRule type="cellIs" dxfId="251" priority="261" operator="equal">
      <formula>"On track"</formula>
    </cfRule>
    <cfRule type="cellIs" dxfId="250" priority="262" operator="equal">
      <formula>"At risk"</formula>
    </cfRule>
    <cfRule type="cellIs" dxfId="249" priority="263" operator="equal">
      <formula>"Completed"</formula>
    </cfRule>
    <cfRule type="cellIs" dxfId="248" priority="264" operator="equal">
      <formula>"Overdue"</formula>
    </cfRule>
  </conditionalFormatting>
  <conditionalFormatting sqref="N30">
    <cfRule type="cellIs" dxfId="247" priority="257" operator="equal">
      <formula>"On track"</formula>
    </cfRule>
    <cfRule type="cellIs" dxfId="246" priority="258" operator="equal">
      <formula>"At risk"</formula>
    </cfRule>
    <cfRule type="cellIs" dxfId="245" priority="259" operator="equal">
      <formula>"Completed"</formula>
    </cfRule>
    <cfRule type="cellIs" dxfId="244" priority="260" operator="equal">
      <formula>"Overdue"</formula>
    </cfRule>
  </conditionalFormatting>
  <conditionalFormatting sqref="I27:I30">
    <cfRule type="cellIs" dxfId="243" priority="255" operator="equal">
      <formula>0</formula>
    </cfRule>
  </conditionalFormatting>
  <conditionalFormatting sqref="I31:I34">
    <cfRule type="cellIs" dxfId="242" priority="249" operator="between">
      <formula>2</formula>
      <formula>3</formula>
    </cfRule>
    <cfRule type="cellIs" dxfId="241" priority="250" operator="between">
      <formula>4</formula>
      <formula>5</formula>
    </cfRule>
    <cfRule type="expression" dxfId="240" priority="251">
      <formula>AND(G31&gt;3,H31=1)</formula>
    </cfRule>
    <cfRule type="cellIs" dxfId="239" priority="252" operator="equal">
      <formula>6</formula>
    </cfRule>
    <cfRule type="cellIs" dxfId="238" priority="253" operator="between">
      <formula>7</formula>
      <formula>8</formula>
    </cfRule>
    <cfRule type="cellIs" dxfId="237" priority="254" operator="between">
      <formula>9</formula>
      <formula>10</formula>
    </cfRule>
  </conditionalFormatting>
  <conditionalFormatting sqref="N31">
    <cfRule type="cellIs" dxfId="236" priority="245" operator="equal">
      <formula>"On track"</formula>
    </cfRule>
    <cfRule type="cellIs" dxfId="235" priority="246" operator="equal">
      <formula>"At risk"</formula>
    </cfRule>
    <cfRule type="cellIs" dxfId="234" priority="247" operator="equal">
      <formula>"Completed"</formula>
    </cfRule>
    <cfRule type="cellIs" dxfId="233" priority="248" operator="equal">
      <formula>"Overdue"</formula>
    </cfRule>
  </conditionalFormatting>
  <conditionalFormatting sqref="N32">
    <cfRule type="cellIs" dxfId="232" priority="241" operator="equal">
      <formula>"On track"</formula>
    </cfRule>
    <cfRule type="cellIs" dxfId="231" priority="242" operator="equal">
      <formula>"At risk"</formula>
    </cfRule>
    <cfRule type="cellIs" dxfId="230" priority="243" operator="equal">
      <formula>"Completed"</formula>
    </cfRule>
    <cfRule type="cellIs" dxfId="229" priority="244" operator="equal">
      <formula>"Overdue"</formula>
    </cfRule>
  </conditionalFormatting>
  <conditionalFormatting sqref="N33">
    <cfRule type="cellIs" dxfId="228" priority="237" operator="equal">
      <formula>"On track"</formula>
    </cfRule>
    <cfRule type="cellIs" dxfId="227" priority="238" operator="equal">
      <formula>"At risk"</formula>
    </cfRule>
    <cfRule type="cellIs" dxfId="226" priority="239" operator="equal">
      <formula>"Completed"</formula>
    </cfRule>
    <cfRule type="cellIs" dxfId="225" priority="240" operator="equal">
      <formula>"Overdue"</formula>
    </cfRule>
  </conditionalFormatting>
  <conditionalFormatting sqref="N34">
    <cfRule type="cellIs" dxfId="224" priority="233" operator="equal">
      <formula>"On track"</formula>
    </cfRule>
    <cfRule type="cellIs" dxfId="223" priority="234" operator="equal">
      <formula>"At risk"</formula>
    </cfRule>
    <cfRule type="cellIs" dxfId="222" priority="235" operator="equal">
      <formula>"Completed"</formula>
    </cfRule>
    <cfRule type="cellIs" dxfId="221" priority="236" operator="equal">
      <formula>"Overdue"</formula>
    </cfRule>
  </conditionalFormatting>
  <conditionalFormatting sqref="I31:I34">
    <cfRule type="cellIs" dxfId="220" priority="231" operator="equal">
      <formula>0</formula>
    </cfRule>
  </conditionalFormatting>
  <conditionalFormatting sqref="I35:I38">
    <cfRule type="cellIs" dxfId="219" priority="225" operator="between">
      <formula>2</formula>
      <formula>3</formula>
    </cfRule>
    <cfRule type="cellIs" dxfId="218" priority="226" operator="between">
      <formula>4</formula>
      <formula>5</formula>
    </cfRule>
    <cfRule type="expression" dxfId="217" priority="227">
      <formula>AND(G35&gt;3,H35=1)</formula>
    </cfRule>
    <cfRule type="cellIs" dxfId="216" priority="228" operator="equal">
      <formula>6</formula>
    </cfRule>
    <cfRule type="cellIs" dxfId="215" priority="229" operator="between">
      <formula>7</formula>
      <formula>8</formula>
    </cfRule>
    <cfRule type="cellIs" dxfId="214" priority="230" operator="between">
      <formula>9</formula>
      <formula>10</formula>
    </cfRule>
  </conditionalFormatting>
  <conditionalFormatting sqref="N35">
    <cfRule type="cellIs" dxfId="213" priority="221" operator="equal">
      <formula>"On track"</formula>
    </cfRule>
    <cfRule type="cellIs" dxfId="212" priority="222" operator="equal">
      <formula>"At risk"</formula>
    </cfRule>
    <cfRule type="cellIs" dxfId="211" priority="223" operator="equal">
      <formula>"Completed"</formula>
    </cfRule>
    <cfRule type="cellIs" dxfId="210" priority="224" operator="equal">
      <formula>"Overdue"</formula>
    </cfRule>
  </conditionalFormatting>
  <conditionalFormatting sqref="N36">
    <cfRule type="cellIs" dxfId="209" priority="217" operator="equal">
      <formula>"On track"</formula>
    </cfRule>
    <cfRule type="cellIs" dxfId="208" priority="218" operator="equal">
      <formula>"At risk"</formula>
    </cfRule>
    <cfRule type="cellIs" dxfId="207" priority="219" operator="equal">
      <formula>"Completed"</formula>
    </cfRule>
    <cfRule type="cellIs" dxfId="206" priority="220" operator="equal">
      <formula>"Overdue"</formula>
    </cfRule>
  </conditionalFormatting>
  <conditionalFormatting sqref="N37">
    <cfRule type="cellIs" dxfId="205" priority="213" operator="equal">
      <formula>"On track"</formula>
    </cfRule>
    <cfRule type="cellIs" dxfId="204" priority="214" operator="equal">
      <formula>"At risk"</formula>
    </cfRule>
    <cfRule type="cellIs" dxfId="203" priority="215" operator="equal">
      <formula>"Completed"</formula>
    </cfRule>
    <cfRule type="cellIs" dxfId="202" priority="216" operator="equal">
      <formula>"Overdue"</formula>
    </cfRule>
  </conditionalFormatting>
  <conditionalFormatting sqref="N38">
    <cfRule type="cellIs" dxfId="201" priority="209" operator="equal">
      <formula>"On track"</formula>
    </cfRule>
    <cfRule type="cellIs" dxfId="200" priority="210" operator="equal">
      <formula>"At risk"</formula>
    </cfRule>
    <cfRule type="cellIs" dxfId="199" priority="211" operator="equal">
      <formula>"Completed"</formula>
    </cfRule>
    <cfRule type="cellIs" dxfId="198" priority="212" operator="equal">
      <formula>"Overdue"</formula>
    </cfRule>
  </conditionalFormatting>
  <conditionalFormatting sqref="I35:I38">
    <cfRule type="cellIs" dxfId="197" priority="207" operator="equal">
      <formula>0</formula>
    </cfRule>
  </conditionalFormatting>
  <conditionalFormatting sqref="I39:I42">
    <cfRule type="cellIs" dxfId="196" priority="201" operator="between">
      <formula>2</formula>
      <formula>3</formula>
    </cfRule>
    <cfRule type="cellIs" dxfId="195" priority="202" operator="between">
      <formula>4</formula>
      <formula>5</formula>
    </cfRule>
    <cfRule type="expression" dxfId="194" priority="203">
      <formula>AND(G39&gt;3,H39=1)</formula>
    </cfRule>
    <cfRule type="cellIs" dxfId="193" priority="204" operator="equal">
      <formula>6</formula>
    </cfRule>
    <cfRule type="cellIs" dxfId="192" priority="205" operator="between">
      <formula>7</formula>
      <formula>8</formula>
    </cfRule>
    <cfRule type="cellIs" dxfId="191" priority="206" operator="between">
      <formula>9</formula>
      <formula>10</formula>
    </cfRule>
  </conditionalFormatting>
  <conditionalFormatting sqref="N39">
    <cfRule type="cellIs" dxfId="190" priority="197" operator="equal">
      <formula>"On track"</formula>
    </cfRule>
    <cfRule type="cellIs" dxfId="189" priority="198" operator="equal">
      <formula>"At risk"</formula>
    </cfRule>
    <cfRule type="cellIs" dxfId="188" priority="199" operator="equal">
      <formula>"Completed"</formula>
    </cfRule>
    <cfRule type="cellIs" dxfId="187" priority="200" operator="equal">
      <formula>"Overdue"</formula>
    </cfRule>
  </conditionalFormatting>
  <conditionalFormatting sqref="N40">
    <cfRule type="cellIs" dxfId="186" priority="193" operator="equal">
      <formula>"On track"</formula>
    </cfRule>
    <cfRule type="cellIs" dxfId="185" priority="194" operator="equal">
      <formula>"At risk"</formula>
    </cfRule>
    <cfRule type="cellIs" dxfId="184" priority="195" operator="equal">
      <formula>"Completed"</formula>
    </cfRule>
    <cfRule type="cellIs" dxfId="183" priority="196" operator="equal">
      <formula>"Overdue"</formula>
    </cfRule>
  </conditionalFormatting>
  <conditionalFormatting sqref="N41">
    <cfRule type="cellIs" dxfId="182" priority="189" operator="equal">
      <formula>"On track"</formula>
    </cfRule>
    <cfRule type="cellIs" dxfId="181" priority="190" operator="equal">
      <formula>"At risk"</formula>
    </cfRule>
    <cfRule type="cellIs" dxfId="180" priority="191" operator="equal">
      <formula>"Completed"</formula>
    </cfRule>
    <cfRule type="cellIs" dxfId="179" priority="192" operator="equal">
      <formula>"Overdue"</formula>
    </cfRule>
  </conditionalFormatting>
  <conditionalFormatting sqref="N42">
    <cfRule type="cellIs" dxfId="178" priority="185" operator="equal">
      <formula>"On track"</formula>
    </cfRule>
    <cfRule type="cellIs" dxfId="177" priority="186" operator="equal">
      <formula>"At risk"</formula>
    </cfRule>
    <cfRule type="cellIs" dxfId="176" priority="187" operator="equal">
      <formula>"Completed"</formula>
    </cfRule>
    <cfRule type="cellIs" dxfId="175" priority="188" operator="equal">
      <formula>"Overdue"</formula>
    </cfRule>
  </conditionalFormatting>
  <conditionalFormatting sqref="I39:I42">
    <cfRule type="cellIs" dxfId="174" priority="183" operator="equal">
      <formula>0</formula>
    </cfRule>
  </conditionalFormatting>
  <conditionalFormatting sqref="I43:I46">
    <cfRule type="cellIs" dxfId="173" priority="177" operator="between">
      <formula>2</formula>
      <formula>3</formula>
    </cfRule>
    <cfRule type="cellIs" dxfId="172" priority="178" operator="between">
      <formula>4</formula>
      <formula>5</formula>
    </cfRule>
    <cfRule type="expression" dxfId="171" priority="179">
      <formula>AND(G43&gt;3,H43=1)</formula>
    </cfRule>
    <cfRule type="cellIs" dxfId="170" priority="180" operator="equal">
      <formula>6</formula>
    </cfRule>
    <cfRule type="cellIs" dxfId="169" priority="181" operator="between">
      <formula>7</formula>
      <formula>8</formula>
    </cfRule>
    <cfRule type="cellIs" dxfId="168" priority="182" operator="between">
      <formula>9</formula>
      <formula>10</formula>
    </cfRule>
  </conditionalFormatting>
  <conditionalFormatting sqref="N43">
    <cfRule type="cellIs" dxfId="167" priority="173" operator="equal">
      <formula>"On track"</formula>
    </cfRule>
    <cfRule type="cellIs" dxfId="166" priority="174" operator="equal">
      <formula>"At risk"</formula>
    </cfRule>
    <cfRule type="cellIs" dxfId="165" priority="175" operator="equal">
      <formula>"Completed"</formula>
    </cfRule>
    <cfRule type="cellIs" dxfId="164" priority="176" operator="equal">
      <formula>"Overdue"</formula>
    </cfRule>
  </conditionalFormatting>
  <conditionalFormatting sqref="N44">
    <cfRule type="cellIs" dxfId="163" priority="169" operator="equal">
      <formula>"On track"</formula>
    </cfRule>
    <cfRule type="cellIs" dxfId="162" priority="170" operator="equal">
      <formula>"At risk"</formula>
    </cfRule>
    <cfRule type="cellIs" dxfId="161" priority="171" operator="equal">
      <formula>"Completed"</formula>
    </cfRule>
    <cfRule type="cellIs" dxfId="160" priority="172" operator="equal">
      <formula>"Overdue"</formula>
    </cfRule>
  </conditionalFormatting>
  <conditionalFormatting sqref="N45">
    <cfRule type="cellIs" dxfId="159" priority="165" operator="equal">
      <formula>"On track"</formula>
    </cfRule>
    <cfRule type="cellIs" dxfId="158" priority="166" operator="equal">
      <formula>"At risk"</formula>
    </cfRule>
    <cfRule type="cellIs" dxfId="157" priority="167" operator="equal">
      <formula>"Completed"</formula>
    </cfRule>
    <cfRule type="cellIs" dxfId="156" priority="168" operator="equal">
      <formula>"Overdue"</formula>
    </cfRule>
  </conditionalFormatting>
  <conditionalFormatting sqref="N46">
    <cfRule type="cellIs" dxfId="155" priority="161" operator="equal">
      <formula>"On track"</formula>
    </cfRule>
    <cfRule type="cellIs" dxfId="154" priority="162" operator="equal">
      <formula>"At risk"</formula>
    </cfRule>
    <cfRule type="cellIs" dxfId="153" priority="163" operator="equal">
      <formula>"Completed"</formula>
    </cfRule>
    <cfRule type="cellIs" dxfId="152" priority="164" operator="equal">
      <formula>"Overdue"</formula>
    </cfRule>
  </conditionalFormatting>
  <conditionalFormatting sqref="I43:I46">
    <cfRule type="cellIs" dxfId="151" priority="159" operator="equal">
      <formula>0</formula>
    </cfRule>
  </conditionalFormatting>
  <conditionalFormatting sqref="I47:I50">
    <cfRule type="cellIs" dxfId="150" priority="153" operator="between">
      <formula>2</formula>
      <formula>3</formula>
    </cfRule>
    <cfRule type="cellIs" dxfId="149" priority="154" operator="between">
      <formula>4</formula>
      <formula>5</formula>
    </cfRule>
    <cfRule type="expression" dxfId="148" priority="155">
      <formula>AND(G47&gt;3,H47=1)</formula>
    </cfRule>
    <cfRule type="cellIs" dxfId="147" priority="156" operator="equal">
      <formula>6</formula>
    </cfRule>
    <cfRule type="cellIs" dxfId="146" priority="157" operator="between">
      <formula>7</formula>
      <formula>8</formula>
    </cfRule>
    <cfRule type="cellIs" dxfId="145" priority="158" operator="between">
      <formula>9</formula>
      <formula>10</formula>
    </cfRule>
  </conditionalFormatting>
  <conditionalFormatting sqref="N47">
    <cfRule type="cellIs" dxfId="144" priority="149" operator="equal">
      <formula>"On track"</formula>
    </cfRule>
    <cfRule type="cellIs" dxfId="143" priority="150" operator="equal">
      <formula>"At risk"</formula>
    </cfRule>
    <cfRule type="cellIs" dxfId="142" priority="151" operator="equal">
      <formula>"Completed"</formula>
    </cfRule>
    <cfRule type="cellIs" dxfId="141" priority="152" operator="equal">
      <formula>"Overdue"</formula>
    </cfRule>
  </conditionalFormatting>
  <conditionalFormatting sqref="N48">
    <cfRule type="cellIs" dxfId="140" priority="145" operator="equal">
      <formula>"On track"</formula>
    </cfRule>
    <cfRule type="cellIs" dxfId="139" priority="146" operator="equal">
      <formula>"At risk"</formula>
    </cfRule>
    <cfRule type="cellIs" dxfId="138" priority="147" operator="equal">
      <formula>"Completed"</formula>
    </cfRule>
    <cfRule type="cellIs" dxfId="137" priority="148" operator="equal">
      <formula>"Overdue"</formula>
    </cfRule>
  </conditionalFormatting>
  <conditionalFormatting sqref="N49">
    <cfRule type="cellIs" dxfId="136" priority="141" operator="equal">
      <formula>"On track"</formula>
    </cfRule>
    <cfRule type="cellIs" dxfId="135" priority="142" operator="equal">
      <formula>"At risk"</formula>
    </cfRule>
    <cfRule type="cellIs" dxfId="134" priority="143" operator="equal">
      <formula>"Completed"</formula>
    </cfRule>
    <cfRule type="cellIs" dxfId="133" priority="144" operator="equal">
      <formula>"Overdue"</formula>
    </cfRule>
  </conditionalFormatting>
  <conditionalFormatting sqref="N50">
    <cfRule type="cellIs" dxfId="132" priority="137" operator="equal">
      <formula>"On track"</formula>
    </cfRule>
    <cfRule type="cellIs" dxfId="131" priority="138" operator="equal">
      <formula>"At risk"</formula>
    </cfRule>
    <cfRule type="cellIs" dxfId="130" priority="139" operator="equal">
      <formula>"Completed"</formula>
    </cfRule>
    <cfRule type="cellIs" dxfId="129" priority="140" operator="equal">
      <formula>"Overdue"</formula>
    </cfRule>
  </conditionalFormatting>
  <conditionalFormatting sqref="I47:I50">
    <cfRule type="cellIs" dxfId="128" priority="135" operator="equal">
      <formula>0</formula>
    </cfRule>
  </conditionalFormatting>
  <conditionalFormatting sqref="I51:I54">
    <cfRule type="cellIs" dxfId="127" priority="129" operator="between">
      <formula>2</formula>
      <formula>3</formula>
    </cfRule>
    <cfRule type="cellIs" dxfId="126" priority="130" operator="between">
      <formula>4</formula>
      <formula>5</formula>
    </cfRule>
    <cfRule type="expression" dxfId="125" priority="131">
      <formula>AND(G51&gt;3,H51=1)</formula>
    </cfRule>
    <cfRule type="cellIs" dxfId="124" priority="132" operator="equal">
      <formula>6</formula>
    </cfRule>
    <cfRule type="cellIs" dxfId="123" priority="133" operator="between">
      <formula>7</formula>
      <formula>8</formula>
    </cfRule>
    <cfRule type="cellIs" dxfId="122" priority="134" operator="between">
      <formula>9</formula>
      <formula>10</formula>
    </cfRule>
  </conditionalFormatting>
  <conditionalFormatting sqref="N51">
    <cfRule type="cellIs" dxfId="121" priority="125" operator="equal">
      <formula>"On track"</formula>
    </cfRule>
    <cfRule type="cellIs" dxfId="120" priority="126" operator="equal">
      <formula>"At risk"</formula>
    </cfRule>
    <cfRule type="cellIs" dxfId="119" priority="127" operator="equal">
      <formula>"Completed"</formula>
    </cfRule>
    <cfRule type="cellIs" dxfId="118" priority="128" operator="equal">
      <formula>"Overdue"</formula>
    </cfRule>
  </conditionalFormatting>
  <conditionalFormatting sqref="N52">
    <cfRule type="cellIs" dxfId="117" priority="121" operator="equal">
      <formula>"On track"</formula>
    </cfRule>
    <cfRule type="cellIs" dxfId="116" priority="122" operator="equal">
      <formula>"At risk"</formula>
    </cfRule>
    <cfRule type="cellIs" dxfId="115" priority="123" operator="equal">
      <formula>"Completed"</formula>
    </cfRule>
    <cfRule type="cellIs" dxfId="114" priority="124" operator="equal">
      <formula>"Overdue"</formula>
    </cfRule>
  </conditionalFormatting>
  <conditionalFormatting sqref="N53">
    <cfRule type="cellIs" dxfId="113" priority="117" operator="equal">
      <formula>"On track"</formula>
    </cfRule>
    <cfRule type="cellIs" dxfId="112" priority="118" operator="equal">
      <formula>"At risk"</formula>
    </cfRule>
    <cfRule type="cellIs" dxfId="111" priority="119" operator="equal">
      <formula>"Completed"</formula>
    </cfRule>
    <cfRule type="cellIs" dxfId="110" priority="120" operator="equal">
      <formula>"Overdue"</formula>
    </cfRule>
  </conditionalFormatting>
  <conditionalFormatting sqref="N54">
    <cfRule type="cellIs" dxfId="109" priority="113" operator="equal">
      <formula>"On track"</formula>
    </cfRule>
    <cfRule type="cellIs" dxfId="108" priority="114" operator="equal">
      <formula>"At risk"</formula>
    </cfRule>
    <cfRule type="cellIs" dxfId="107" priority="115" operator="equal">
      <formula>"Completed"</formula>
    </cfRule>
    <cfRule type="cellIs" dxfId="106" priority="116" operator="equal">
      <formula>"Overdue"</formula>
    </cfRule>
  </conditionalFormatting>
  <conditionalFormatting sqref="I51:I54">
    <cfRule type="cellIs" dxfId="105" priority="111" operator="equal">
      <formula>0</formula>
    </cfRule>
  </conditionalFormatting>
  <conditionalFormatting sqref="I55:I58">
    <cfRule type="cellIs" dxfId="104" priority="105" operator="between">
      <formula>2</formula>
      <formula>3</formula>
    </cfRule>
    <cfRule type="cellIs" dxfId="103" priority="106" operator="between">
      <formula>4</formula>
      <formula>5</formula>
    </cfRule>
    <cfRule type="expression" dxfId="102" priority="107">
      <formula>AND(G55&gt;3,H55=1)</formula>
    </cfRule>
    <cfRule type="cellIs" dxfId="101" priority="108" operator="equal">
      <formula>6</formula>
    </cfRule>
    <cfRule type="cellIs" dxfId="100" priority="109" operator="between">
      <formula>7</formula>
      <formula>8</formula>
    </cfRule>
    <cfRule type="cellIs" dxfId="99" priority="110" operator="between">
      <formula>9</formula>
      <formula>10</formula>
    </cfRule>
  </conditionalFormatting>
  <conditionalFormatting sqref="N55">
    <cfRule type="cellIs" dxfId="98" priority="101" operator="equal">
      <formula>"On track"</formula>
    </cfRule>
    <cfRule type="cellIs" dxfId="97" priority="102" operator="equal">
      <formula>"At risk"</formula>
    </cfRule>
    <cfRule type="cellIs" dxfId="96" priority="103" operator="equal">
      <formula>"Completed"</formula>
    </cfRule>
    <cfRule type="cellIs" dxfId="95" priority="104" operator="equal">
      <formula>"Overdue"</formula>
    </cfRule>
  </conditionalFormatting>
  <conditionalFormatting sqref="N56">
    <cfRule type="cellIs" dxfId="94" priority="97" operator="equal">
      <formula>"On track"</formula>
    </cfRule>
    <cfRule type="cellIs" dxfId="93" priority="98" operator="equal">
      <formula>"At risk"</formula>
    </cfRule>
    <cfRule type="cellIs" dxfId="92" priority="99" operator="equal">
      <formula>"Completed"</formula>
    </cfRule>
    <cfRule type="cellIs" dxfId="91" priority="100" operator="equal">
      <formula>"Overdue"</formula>
    </cfRule>
  </conditionalFormatting>
  <conditionalFormatting sqref="N57">
    <cfRule type="cellIs" dxfId="90" priority="93" operator="equal">
      <formula>"On track"</formula>
    </cfRule>
    <cfRule type="cellIs" dxfId="89" priority="94" operator="equal">
      <formula>"At risk"</formula>
    </cfRule>
    <cfRule type="cellIs" dxfId="88" priority="95" operator="equal">
      <formula>"Completed"</formula>
    </cfRule>
    <cfRule type="cellIs" dxfId="87" priority="96" operator="equal">
      <formula>"Overdue"</formula>
    </cfRule>
  </conditionalFormatting>
  <conditionalFormatting sqref="N58">
    <cfRule type="cellIs" dxfId="86" priority="89" operator="equal">
      <formula>"On track"</formula>
    </cfRule>
    <cfRule type="cellIs" dxfId="85" priority="90" operator="equal">
      <formula>"At risk"</formula>
    </cfRule>
    <cfRule type="cellIs" dxfId="84" priority="91" operator="equal">
      <formula>"Completed"</formula>
    </cfRule>
    <cfRule type="cellIs" dxfId="83" priority="92" operator="equal">
      <formula>"Overdue"</formula>
    </cfRule>
  </conditionalFormatting>
  <conditionalFormatting sqref="I55:I58">
    <cfRule type="cellIs" dxfId="82" priority="87" operator="equal">
      <formula>0</formula>
    </cfRule>
  </conditionalFormatting>
  <conditionalFormatting sqref="I59:I62">
    <cfRule type="cellIs" dxfId="81" priority="81" operator="between">
      <formula>2</formula>
      <formula>3</formula>
    </cfRule>
    <cfRule type="cellIs" dxfId="80" priority="82" operator="between">
      <formula>4</formula>
      <formula>5</formula>
    </cfRule>
    <cfRule type="expression" dxfId="79" priority="83">
      <formula>AND(G59&gt;3,H59=1)</formula>
    </cfRule>
    <cfRule type="cellIs" dxfId="78" priority="84" operator="equal">
      <formula>6</formula>
    </cfRule>
    <cfRule type="cellIs" dxfId="77" priority="85" operator="between">
      <formula>7</formula>
      <formula>8</formula>
    </cfRule>
    <cfRule type="cellIs" dxfId="76" priority="86" operator="between">
      <formula>9</formula>
      <formula>10</formula>
    </cfRule>
  </conditionalFormatting>
  <conditionalFormatting sqref="N59">
    <cfRule type="cellIs" dxfId="75" priority="77" operator="equal">
      <formula>"On track"</formula>
    </cfRule>
    <cfRule type="cellIs" dxfId="74" priority="78" operator="equal">
      <formula>"At risk"</formula>
    </cfRule>
    <cfRule type="cellIs" dxfId="73" priority="79" operator="equal">
      <formula>"Completed"</formula>
    </cfRule>
    <cfRule type="cellIs" dxfId="72" priority="80" operator="equal">
      <formula>"Overdue"</formula>
    </cfRule>
  </conditionalFormatting>
  <conditionalFormatting sqref="N60">
    <cfRule type="cellIs" dxfId="71" priority="73" operator="equal">
      <formula>"On track"</formula>
    </cfRule>
    <cfRule type="cellIs" dxfId="70" priority="74" operator="equal">
      <formula>"At risk"</formula>
    </cfRule>
    <cfRule type="cellIs" dxfId="69" priority="75" operator="equal">
      <formula>"Completed"</formula>
    </cfRule>
    <cfRule type="cellIs" dxfId="68" priority="76" operator="equal">
      <formula>"Overdue"</formula>
    </cfRule>
  </conditionalFormatting>
  <conditionalFormatting sqref="N61">
    <cfRule type="cellIs" dxfId="67" priority="69" operator="equal">
      <formula>"On track"</formula>
    </cfRule>
    <cfRule type="cellIs" dxfId="66" priority="70" operator="equal">
      <formula>"At risk"</formula>
    </cfRule>
    <cfRule type="cellIs" dxfId="65" priority="71" operator="equal">
      <formula>"Completed"</formula>
    </cfRule>
    <cfRule type="cellIs" dxfId="64" priority="72" operator="equal">
      <formula>"Overdue"</formula>
    </cfRule>
  </conditionalFormatting>
  <conditionalFormatting sqref="N62">
    <cfRule type="cellIs" dxfId="63" priority="65" operator="equal">
      <formula>"On track"</formula>
    </cfRule>
    <cfRule type="cellIs" dxfId="62" priority="66" operator="equal">
      <formula>"At risk"</formula>
    </cfRule>
    <cfRule type="cellIs" dxfId="61" priority="67" operator="equal">
      <formula>"Completed"</formula>
    </cfRule>
    <cfRule type="cellIs" dxfId="60" priority="68" operator="equal">
      <formula>"Overdue"</formula>
    </cfRule>
  </conditionalFormatting>
  <conditionalFormatting sqref="I59:I62">
    <cfRule type="cellIs" dxfId="59" priority="63" operator="equal">
      <formula>0</formula>
    </cfRule>
  </conditionalFormatting>
  <conditionalFormatting sqref="I63:I66">
    <cfRule type="cellIs" dxfId="58" priority="57" operator="between">
      <formula>2</formula>
      <formula>3</formula>
    </cfRule>
    <cfRule type="cellIs" dxfId="57" priority="58" operator="between">
      <formula>4</formula>
      <formula>5</formula>
    </cfRule>
    <cfRule type="expression" dxfId="56" priority="59">
      <formula>AND(G63&gt;3,H63=1)</formula>
    </cfRule>
    <cfRule type="cellIs" dxfId="55" priority="60" operator="equal">
      <formula>6</formula>
    </cfRule>
    <cfRule type="cellIs" dxfId="54" priority="61" operator="between">
      <formula>7</formula>
      <formula>8</formula>
    </cfRule>
    <cfRule type="cellIs" dxfId="53" priority="62" operator="between">
      <formula>9</formula>
      <formula>10</formula>
    </cfRule>
  </conditionalFormatting>
  <conditionalFormatting sqref="N63">
    <cfRule type="cellIs" dxfId="52" priority="53" operator="equal">
      <formula>"On track"</formula>
    </cfRule>
    <cfRule type="cellIs" dxfId="51" priority="54" operator="equal">
      <formula>"At risk"</formula>
    </cfRule>
    <cfRule type="cellIs" dxfId="50" priority="55" operator="equal">
      <formula>"Completed"</formula>
    </cfRule>
    <cfRule type="cellIs" dxfId="49" priority="56" operator="equal">
      <formula>"Overdue"</formula>
    </cfRule>
  </conditionalFormatting>
  <conditionalFormatting sqref="N64">
    <cfRule type="cellIs" dxfId="48" priority="49" operator="equal">
      <formula>"On track"</formula>
    </cfRule>
    <cfRule type="cellIs" dxfId="47" priority="50" operator="equal">
      <formula>"At risk"</formula>
    </cfRule>
    <cfRule type="cellIs" dxfId="46" priority="51" operator="equal">
      <formula>"Completed"</formula>
    </cfRule>
    <cfRule type="cellIs" dxfId="45" priority="52" operator="equal">
      <formula>"Overdue"</formula>
    </cfRule>
  </conditionalFormatting>
  <conditionalFormatting sqref="N65">
    <cfRule type="cellIs" dxfId="44" priority="45" operator="equal">
      <formula>"On track"</formula>
    </cfRule>
    <cfRule type="cellIs" dxfId="43" priority="46" operator="equal">
      <formula>"At risk"</formula>
    </cfRule>
    <cfRule type="cellIs" dxfId="42" priority="47" operator="equal">
      <formula>"Completed"</formula>
    </cfRule>
    <cfRule type="cellIs" dxfId="41" priority="48" operator="equal">
      <formula>"Overdue"</formula>
    </cfRule>
  </conditionalFormatting>
  <conditionalFormatting sqref="N66">
    <cfRule type="cellIs" dxfId="40" priority="41" operator="equal">
      <formula>"On track"</formula>
    </cfRule>
    <cfRule type="cellIs" dxfId="39" priority="42" operator="equal">
      <formula>"At risk"</formula>
    </cfRule>
    <cfRule type="cellIs" dxfId="38" priority="43" operator="equal">
      <formula>"Completed"</formula>
    </cfRule>
    <cfRule type="cellIs" dxfId="37" priority="44" operator="equal">
      <formula>"Overdue"</formula>
    </cfRule>
  </conditionalFormatting>
  <conditionalFormatting sqref="I63:I66">
    <cfRule type="cellIs" dxfId="36" priority="39" operator="equal">
      <formula>0</formula>
    </cfRule>
  </conditionalFormatting>
  <conditionalFormatting sqref="I67:I70">
    <cfRule type="cellIs" dxfId="35" priority="33" operator="between">
      <formula>2</formula>
      <formula>3</formula>
    </cfRule>
    <cfRule type="cellIs" dxfId="34" priority="34" operator="between">
      <formula>4</formula>
      <formula>5</formula>
    </cfRule>
    <cfRule type="expression" dxfId="33" priority="35">
      <formula>AND(G67&gt;3,H67=1)</formula>
    </cfRule>
    <cfRule type="cellIs" dxfId="32" priority="36" operator="equal">
      <formula>6</formula>
    </cfRule>
    <cfRule type="cellIs" dxfId="31" priority="37" operator="between">
      <formula>7</formula>
      <formula>8</formula>
    </cfRule>
    <cfRule type="cellIs" dxfId="30" priority="38" operator="between">
      <formula>9</formula>
      <formula>10</formula>
    </cfRule>
  </conditionalFormatting>
  <conditionalFormatting sqref="N67">
    <cfRule type="cellIs" dxfId="29" priority="29" operator="equal">
      <formula>"On track"</formula>
    </cfRule>
    <cfRule type="cellIs" dxfId="28" priority="30" operator="equal">
      <formula>"At risk"</formula>
    </cfRule>
    <cfRule type="cellIs" dxfId="27" priority="31" operator="equal">
      <formula>"Completed"</formula>
    </cfRule>
    <cfRule type="cellIs" dxfId="26" priority="32" operator="equal">
      <formula>"Overdue"</formula>
    </cfRule>
  </conditionalFormatting>
  <conditionalFormatting sqref="N68">
    <cfRule type="cellIs" dxfId="25" priority="25" operator="equal">
      <formula>"On track"</formula>
    </cfRule>
    <cfRule type="cellIs" dxfId="24" priority="26" operator="equal">
      <formula>"At risk"</formula>
    </cfRule>
    <cfRule type="cellIs" dxfId="23" priority="27" operator="equal">
      <formula>"Completed"</formula>
    </cfRule>
    <cfRule type="cellIs" dxfId="22" priority="28" operator="equal">
      <formula>"Overdue"</formula>
    </cfRule>
  </conditionalFormatting>
  <conditionalFormatting sqref="N69">
    <cfRule type="cellIs" dxfId="21" priority="21" operator="equal">
      <formula>"On track"</formula>
    </cfRule>
    <cfRule type="cellIs" dxfId="20" priority="22" operator="equal">
      <formula>"At risk"</formula>
    </cfRule>
    <cfRule type="cellIs" dxfId="19" priority="23" operator="equal">
      <formula>"Completed"</formula>
    </cfRule>
    <cfRule type="cellIs" dxfId="18" priority="24" operator="equal">
      <formula>"Overdue"</formula>
    </cfRule>
  </conditionalFormatting>
  <conditionalFormatting sqref="N70">
    <cfRule type="cellIs" dxfId="17" priority="17" operator="equal">
      <formula>"On track"</formula>
    </cfRule>
    <cfRule type="cellIs" dxfId="16" priority="18" operator="equal">
      <formula>"At risk"</formula>
    </cfRule>
    <cfRule type="cellIs" dxfId="15" priority="19" operator="equal">
      <formula>"Completed"</formula>
    </cfRule>
    <cfRule type="cellIs" dxfId="14" priority="20" operator="equal">
      <formula>"Overdue"</formula>
    </cfRule>
  </conditionalFormatting>
  <conditionalFormatting sqref="J15:J18">
    <cfRule type="cellIs" dxfId="13" priority="14" operator="equal">
      <formula>"Yes"</formula>
    </cfRule>
  </conditionalFormatting>
  <conditionalFormatting sqref="J19:J22">
    <cfRule type="cellIs" dxfId="12" priority="13" operator="equal">
      <formula>"Yes"</formula>
    </cfRule>
  </conditionalFormatting>
  <conditionalFormatting sqref="J23:J26">
    <cfRule type="cellIs" dxfId="11" priority="12" operator="equal">
      <formula>"Yes"</formula>
    </cfRule>
  </conditionalFormatting>
  <conditionalFormatting sqref="J27:J30">
    <cfRule type="cellIs" dxfId="10" priority="11" operator="equal">
      <formula>"Yes"</formula>
    </cfRule>
  </conditionalFormatting>
  <conditionalFormatting sqref="J31:J34">
    <cfRule type="cellIs" dxfId="9" priority="10" operator="equal">
      <formula>"Yes"</formula>
    </cfRule>
  </conditionalFormatting>
  <conditionalFormatting sqref="J35:J38">
    <cfRule type="cellIs" dxfId="8" priority="9" operator="equal">
      <formula>"Yes"</formula>
    </cfRule>
  </conditionalFormatting>
  <conditionalFormatting sqref="J39:J42">
    <cfRule type="cellIs" dxfId="7" priority="8" operator="equal">
      <formula>"Yes"</formula>
    </cfRule>
  </conditionalFormatting>
  <conditionalFormatting sqref="J43:J46">
    <cfRule type="cellIs" dxfId="6" priority="7" operator="equal">
      <formula>"Yes"</formula>
    </cfRule>
  </conditionalFormatting>
  <conditionalFormatting sqref="J47:J50">
    <cfRule type="cellIs" dxfId="5" priority="6" operator="equal">
      <formula>"Yes"</formula>
    </cfRule>
  </conditionalFormatting>
  <conditionalFormatting sqref="J51:J54">
    <cfRule type="cellIs" dxfId="4" priority="5" operator="equal">
      <formula>"Yes"</formula>
    </cfRule>
  </conditionalFormatting>
  <conditionalFormatting sqref="J55:J58">
    <cfRule type="cellIs" dxfId="3" priority="4" operator="equal">
      <formula>"Yes"</formula>
    </cfRule>
  </conditionalFormatting>
  <conditionalFormatting sqref="J59:J62">
    <cfRule type="cellIs" dxfId="2" priority="3" operator="equal">
      <formula>"Yes"</formula>
    </cfRule>
  </conditionalFormatting>
  <conditionalFormatting sqref="J63:J66">
    <cfRule type="cellIs" dxfId="1" priority="2" operator="equal">
      <formula>"Yes"</formula>
    </cfRule>
  </conditionalFormatting>
  <conditionalFormatting sqref="J67:J70">
    <cfRule type="cellIs" dxfId="0" priority="1" operator="equal">
      <formula>"Yes"</formula>
    </cfRule>
  </conditionalFormatting>
  <dataValidations count="3">
    <dataValidation type="list" showInputMessage="1" showErrorMessage="1" sqref="Q13 N11:N70">
      <formula1>$Q$15:$Q$18</formula1>
    </dataValidation>
    <dataValidation type="whole" allowBlank="1" showInputMessage="1" showErrorMessage="1" errorTitle="Number error" error="Number must be between 0 and 5. See guidance sheet for information." sqref="G11:H70">
      <formula1>0</formula1>
      <formula2>5</formula2>
    </dataValidation>
    <dataValidation type="list" allowBlank="1" showInputMessage="1" showErrorMessage="1" sqref="E4:E7">
      <formula1>$L$2:$L$5</formula1>
    </dataValidation>
  </dataValidations>
  <pageMargins left="0.23622047244094491" right="0.23622047244094491" top="0.91954022988505746" bottom="0.25862068965517243" header="0.31496062992125984" footer="0.31496062992125984"/>
  <pageSetup paperSize="8" scale="82" fitToHeight="0" orientation="landscape" r:id="rId1"/>
  <headerFooter differentFirst="1">
    <oddFooter>&amp;R&amp;"Gill Sans MT,Regular"&amp;9&amp;P</oddFooter>
    <firstHeader>&amp;L&amp;G</firstHeader>
    <firstFooter>&amp;R&amp;"Gill Sans MT,Regular"&amp;9&amp;P</first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Guidance Notes</vt:lpstr>
      <vt:lpstr>Risk assessment guidelines</vt:lpstr>
      <vt:lpstr>Risk register</vt:lpstr>
      <vt:lpstr>'Risk register'!Print_Titles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and Lizzie Tunley</dc:creator>
  <cp:lastModifiedBy>Chris Priddy</cp:lastModifiedBy>
  <cp:lastPrinted>2018-08-17T12:34:20Z</cp:lastPrinted>
  <dcterms:created xsi:type="dcterms:W3CDTF">2017-01-17T11:36:05Z</dcterms:created>
  <dcterms:modified xsi:type="dcterms:W3CDTF">2018-08-31T11:28:52Z</dcterms:modified>
</cp:coreProperties>
</file>